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 XUAT\MR BEAST\THONG SO\"/>
    </mc:Choice>
  </mc:AlternateContent>
  <xr:revisionPtr revIDLastSave="0" documentId="13_ncr:1_{668F9398-9101-43A8-A752-2A289DC696FF}" xr6:coauthVersionLast="47" xr6:coauthVersionMax="47" xr10:uidLastSave="{00000000-0000-0000-0000-000000000000}"/>
  <bookViews>
    <workbookView xWindow="-120" yWindow="-120" windowWidth="19440" windowHeight="15150" tabRatio="616" xr2:uid="{00000000-000D-0000-FFFF-FFFF00000000}"/>
  </bookViews>
  <sheets>
    <sheet name="FULLSIZE 24-11-2022" sheetId="13" r:id="rId1"/>
    <sheet name="SPECS 05-SEP-22" sheetId="12" state="hidden" r:id="rId2"/>
    <sheet name="FULLSIZE 24-11-2022 (2)" sheetId="15" state="hidden" r:id="rId3"/>
    <sheet name="3. ĐỊNH VỊ HÌNH IN.THÊU" sheetId="7" state="hidden" r:id="rId4"/>
    <sheet name="4. THÔNG SỐ SẢN XUẤT" sheetId="8" state="hidden" r:id="rId5"/>
  </sheets>
  <definedNames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_xlnm.Print_Area" localSheetId="0">'FULLSIZE 24-11-2022'!$A$1:$M$29</definedName>
    <definedName name="_xlnm.Print_Area" localSheetId="2">'FULLSIZE 24-11-2022 (2)'!$A$1:$V$29</definedName>
    <definedName name="_xlnm.Print_Area" localSheetId="1">'SPECS 05-SEP-22'!$A$1:$P$29</definedName>
    <definedName name="_xlnm.Print_Titles" localSheetId="0">'FULLSIZE 24-11-2022'!$1:$7</definedName>
    <definedName name="_xlnm.Print_Titles" localSheetId="2">'FULLSIZE 24-11-2022 (2)'!$1:$5</definedName>
    <definedName name="_xlnm.Print_Titles" localSheetId="1">'SPECS 05-SEP-22'!$1:$5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3" l="1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8" i="13"/>
  <c r="T27" i="15"/>
  <c r="U27" i="15" s="1"/>
  <c r="N27" i="15"/>
  <c r="K27" i="15" s="1"/>
  <c r="J27" i="15" s="1"/>
  <c r="I27" i="15" s="1"/>
  <c r="T26" i="15"/>
  <c r="U26" i="15" s="1"/>
  <c r="N26" i="15"/>
  <c r="K26" i="15" s="1"/>
  <c r="J26" i="15" s="1"/>
  <c r="I26" i="15" s="1"/>
  <c r="T25" i="15"/>
  <c r="U25" i="15" s="1"/>
  <c r="N25" i="15"/>
  <c r="K25" i="15" s="1"/>
  <c r="J25" i="15" s="1"/>
  <c r="I25" i="15" s="1"/>
  <c r="T24" i="15"/>
  <c r="U24" i="15" s="1"/>
  <c r="N24" i="15"/>
  <c r="K24" i="15" s="1"/>
  <c r="J24" i="15" s="1"/>
  <c r="I24" i="15" s="1"/>
  <c r="T23" i="15"/>
  <c r="U23" i="15" s="1"/>
  <c r="N23" i="15"/>
  <c r="K23" i="15" s="1"/>
  <c r="J23" i="15" s="1"/>
  <c r="I23" i="15" s="1"/>
  <c r="T22" i="15"/>
  <c r="U22" i="15" s="1"/>
  <c r="N22" i="15"/>
  <c r="K22" i="15" s="1"/>
  <c r="J22" i="15" s="1"/>
  <c r="I22" i="15" s="1"/>
  <c r="T21" i="15"/>
  <c r="U21" i="15" s="1"/>
  <c r="N21" i="15"/>
  <c r="K21" i="15" s="1"/>
  <c r="J21" i="15" s="1"/>
  <c r="I21" i="15" s="1"/>
  <c r="T20" i="15"/>
  <c r="U20" i="15" s="1"/>
  <c r="N20" i="15"/>
  <c r="K20" i="15" s="1"/>
  <c r="J20" i="15" s="1"/>
  <c r="I20" i="15" s="1"/>
  <c r="T19" i="15"/>
  <c r="U19" i="15" s="1"/>
  <c r="N19" i="15"/>
  <c r="K19" i="15" s="1"/>
  <c r="J19" i="15" s="1"/>
  <c r="I19" i="15" s="1"/>
  <c r="T18" i="15"/>
  <c r="U18" i="15" s="1"/>
  <c r="N18" i="15"/>
  <c r="K18" i="15" s="1"/>
  <c r="J18" i="15" s="1"/>
  <c r="I18" i="15" s="1"/>
  <c r="T17" i="15"/>
  <c r="U17" i="15" s="1"/>
  <c r="N17" i="15"/>
  <c r="K17" i="15" s="1"/>
  <c r="J17" i="15" s="1"/>
  <c r="I17" i="15" s="1"/>
  <c r="T16" i="15"/>
  <c r="U16" i="15" s="1"/>
  <c r="N16" i="15"/>
  <c r="K16" i="15" s="1"/>
  <c r="J16" i="15" s="1"/>
  <c r="I16" i="15" s="1"/>
  <c r="T15" i="15"/>
  <c r="U15" i="15" s="1"/>
  <c r="N15" i="15"/>
  <c r="K15" i="15" s="1"/>
  <c r="J15" i="15" s="1"/>
  <c r="I15" i="15" s="1"/>
  <c r="T14" i="15"/>
  <c r="U14" i="15" s="1"/>
  <c r="N14" i="15"/>
  <c r="K14" i="15" s="1"/>
  <c r="J14" i="15" s="1"/>
  <c r="I14" i="15" s="1"/>
  <c r="T13" i="15"/>
  <c r="U13" i="15" s="1"/>
  <c r="N13" i="15"/>
  <c r="K13" i="15" s="1"/>
  <c r="J13" i="15" s="1"/>
  <c r="I13" i="15" s="1"/>
  <c r="T12" i="15"/>
  <c r="U12" i="15" s="1"/>
  <c r="N12" i="15"/>
  <c r="K12" i="15" s="1"/>
  <c r="J12" i="15" s="1"/>
  <c r="I12" i="15" s="1"/>
  <c r="T11" i="15"/>
  <c r="U11" i="15" s="1"/>
  <c r="N11" i="15"/>
  <c r="K11" i="15" s="1"/>
  <c r="J11" i="15" s="1"/>
  <c r="I11" i="15" s="1"/>
  <c r="T10" i="15"/>
  <c r="U10" i="15" s="1"/>
  <c r="N10" i="15"/>
  <c r="K10" i="15" s="1"/>
  <c r="J10" i="15" s="1"/>
  <c r="I10" i="15" s="1"/>
  <c r="T9" i="15"/>
  <c r="U9" i="15" s="1"/>
  <c r="N9" i="15"/>
  <c r="K9" i="15" s="1"/>
  <c r="J9" i="15" s="1"/>
  <c r="I9" i="15" s="1"/>
  <c r="T8" i="15"/>
  <c r="U8" i="15" s="1"/>
  <c r="N8" i="15"/>
  <c r="K8" i="15" s="1"/>
  <c r="J8" i="15" s="1"/>
  <c r="I8" i="15" s="1"/>
  <c r="T7" i="15"/>
  <c r="U7" i="15" s="1"/>
  <c r="N7" i="15"/>
  <c r="K7" i="15" s="1"/>
  <c r="J7" i="15" s="1"/>
  <c r="I7" i="15" s="1"/>
  <c r="T6" i="15"/>
  <c r="U6" i="15" s="1"/>
  <c r="N6" i="15"/>
  <c r="K6" i="15" s="1"/>
  <c r="J6" i="15" s="1"/>
  <c r="I6" i="15" s="1"/>
  <c r="J29" i="13" l="1"/>
  <c r="K29" i="13" s="1"/>
  <c r="H29" i="13"/>
  <c r="G29" i="13" s="1"/>
  <c r="F29" i="13" s="1"/>
  <c r="E29" i="13" s="1"/>
  <c r="J28" i="13"/>
  <c r="K28" i="13" s="1"/>
  <c r="H28" i="13"/>
  <c r="G28" i="13" s="1"/>
  <c r="F28" i="13" s="1"/>
  <c r="E28" i="13" s="1"/>
  <c r="J27" i="13"/>
  <c r="K27" i="13" s="1"/>
  <c r="H27" i="13"/>
  <c r="G27" i="13" s="1"/>
  <c r="F27" i="13" s="1"/>
  <c r="E27" i="13" s="1"/>
  <c r="J26" i="13"/>
  <c r="K26" i="13" s="1"/>
  <c r="H26" i="13"/>
  <c r="G26" i="13" s="1"/>
  <c r="F26" i="13" s="1"/>
  <c r="E26" i="13" s="1"/>
  <c r="J25" i="13"/>
  <c r="K25" i="13" s="1"/>
  <c r="H25" i="13"/>
  <c r="G25" i="13" s="1"/>
  <c r="F25" i="13" s="1"/>
  <c r="E25" i="13" s="1"/>
  <c r="J24" i="13"/>
  <c r="K24" i="13" s="1"/>
  <c r="H24" i="13"/>
  <c r="G24" i="13" s="1"/>
  <c r="F24" i="13" s="1"/>
  <c r="E24" i="13" s="1"/>
  <c r="J23" i="13"/>
  <c r="K23" i="13" s="1"/>
  <c r="H23" i="13"/>
  <c r="G23" i="13" s="1"/>
  <c r="F23" i="13" s="1"/>
  <c r="E23" i="13" s="1"/>
  <c r="J22" i="13"/>
  <c r="K22" i="13" s="1"/>
  <c r="H22" i="13"/>
  <c r="G22" i="13" s="1"/>
  <c r="F22" i="13" s="1"/>
  <c r="E22" i="13" s="1"/>
  <c r="J21" i="13"/>
  <c r="K21" i="13"/>
  <c r="H21" i="13"/>
  <c r="G21" i="13" s="1"/>
  <c r="F21" i="13" s="1"/>
  <c r="E21" i="13" s="1"/>
  <c r="J20" i="13"/>
  <c r="K20" i="13" s="1"/>
  <c r="H20" i="13"/>
  <c r="G20" i="13" s="1"/>
  <c r="F20" i="13" s="1"/>
  <c r="E20" i="13" s="1"/>
  <c r="J19" i="13"/>
  <c r="K19" i="13" s="1"/>
  <c r="H19" i="13"/>
  <c r="G19" i="13" s="1"/>
  <c r="F19" i="13" s="1"/>
  <c r="E19" i="13" s="1"/>
  <c r="J18" i="13"/>
  <c r="K18" i="13" s="1"/>
  <c r="H18" i="13"/>
  <c r="G18" i="13" s="1"/>
  <c r="F18" i="13" s="1"/>
  <c r="E18" i="13" s="1"/>
  <c r="J17" i="13"/>
  <c r="K17" i="13" s="1"/>
  <c r="H17" i="13"/>
  <c r="G17" i="13" s="1"/>
  <c r="F17" i="13" s="1"/>
  <c r="E17" i="13" s="1"/>
  <c r="J16" i="13"/>
  <c r="K16" i="13" s="1"/>
  <c r="H16" i="13"/>
  <c r="G16" i="13" s="1"/>
  <c r="F16" i="13" s="1"/>
  <c r="E16" i="13" s="1"/>
  <c r="H15" i="13"/>
  <c r="G15" i="13" s="1"/>
  <c r="F15" i="13" s="1"/>
  <c r="E15" i="13" s="1"/>
  <c r="J15" i="13"/>
  <c r="K15" i="13" s="1"/>
  <c r="J14" i="13"/>
  <c r="K14" i="13" s="1"/>
  <c r="H14" i="13"/>
  <c r="G14" i="13" s="1"/>
  <c r="F14" i="13" s="1"/>
  <c r="E14" i="13" s="1"/>
  <c r="J13" i="13"/>
  <c r="K13" i="13" s="1"/>
  <c r="H13" i="13"/>
  <c r="G13" i="13" s="1"/>
  <c r="F13" i="13" s="1"/>
  <c r="E13" i="13" s="1"/>
  <c r="J12" i="13"/>
  <c r="K12" i="13" s="1"/>
  <c r="H12" i="13"/>
  <c r="G12" i="13" s="1"/>
  <c r="F12" i="13" s="1"/>
  <c r="E12" i="13" s="1"/>
  <c r="J11" i="13"/>
  <c r="K11" i="13" s="1"/>
  <c r="H11" i="13"/>
  <c r="G11" i="13" s="1"/>
  <c r="F11" i="13" s="1"/>
  <c r="E11" i="13" s="1"/>
  <c r="J10" i="13"/>
  <c r="K10" i="13" s="1"/>
  <c r="H10" i="13"/>
  <c r="G10" i="13" s="1"/>
  <c r="F10" i="13" s="1"/>
  <c r="E10" i="13" s="1"/>
  <c r="J9" i="13"/>
  <c r="K9" i="13" s="1"/>
  <c r="H9" i="13"/>
  <c r="G9" i="13" s="1"/>
  <c r="F9" i="13" s="1"/>
  <c r="E9" i="13" s="1"/>
  <c r="J8" i="13"/>
  <c r="K8" i="13" s="1"/>
  <c r="H8" i="13"/>
  <c r="G8" i="13" s="1"/>
  <c r="F8" i="13" s="1"/>
  <c r="E8" i="13" s="1"/>
</calcChain>
</file>

<file path=xl/sharedStrings.xml><?xml version="1.0" encoding="utf-8"?>
<sst xmlns="http://schemas.openxmlformats.org/spreadsheetml/2006/main" count="258" uniqueCount="157">
  <si>
    <t>M</t>
  </si>
  <si>
    <t xml:space="preserve">STYLE NAME : </t>
  </si>
  <si>
    <t>5THEWAY</t>
  </si>
  <si>
    <t>L</t>
  </si>
  <si>
    <t>XL</t>
  </si>
  <si>
    <t>XXL</t>
  </si>
  <si>
    <t>S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</si>
  <si>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</si>
  <si>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</si>
  <si>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</si>
  <si>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</si>
  <si>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</si>
  <si>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</si>
  <si>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</si>
  <si>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</si>
  <si>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</si>
  <si>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</si>
  <si>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</si>
  <si>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</si>
  <si>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</si>
  <si>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</si>
  <si>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</si>
  <si>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</si>
  <si>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</si>
  <si>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</si>
  <si>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</si>
  <si>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</si>
  <si>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</si>
  <si>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</si>
  <si>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</si>
  <si>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</si>
  <si>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</si>
  <si>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</si>
  <si>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</si>
  <si>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</si>
  <si>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</si>
  <si>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</si>
  <si>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</si>
  <si>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</si>
  <si>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</si>
  <si>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</si>
  <si>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</si>
  <si>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</si>
  <si>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</si>
  <si>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</si>
  <si>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</si>
  <si>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</si>
  <si>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2XL</t>
  </si>
  <si>
    <t xml:space="preserve">SEASON </t>
  </si>
  <si>
    <t xml:space="preserve">ITEM DESCRIPTION </t>
  </si>
  <si>
    <t xml:space="preserve">100% COTTON </t>
  </si>
  <si>
    <t xml:space="preserve">STYLE NAME </t>
  </si>
  <si>
    <t xml:space="preserve"> HOODIE </t>
  </si>
  <si>
    <t xml:space="preserve">FABRIC </t>
  </si>
  <si>
    <t xml:space="preserve">FLEECE 460GSM </t>
  </si>
  <si>
    <t xml:space="preserve">STYLE # </t>
  </si>
  <si>
    <t>mascot oversized hoodie</t>
  </si>
  <si>
    <t xml:space="preserve">COLORWAYS </t>
  </si>
  <si>
    <t>Point</t>
  </si>
  <si>
    <t>Description</t>
  </si>
  <si>
    <t>Tol</t>
  </si>
  <si>
    <t>XXS</t>
  </si>
  <si>
    <t>GRADING</t>
  </si>
  <si>
    <t>Front HPS Length</t>
  </si>
  <si>
    <t>Dài thân trước ( từ đỉnh vai)</t>
  </si>
  <si>
    <t>Chest width @ 1" down from underarm</t>
  </si>
  <si>
    <t>Rộng ngực dưới nách 1"</t>
  </si>
  <si>
    <t xml:space="preserve">Bottom Opening </t>
  </si>
  <si>
    <t>Rộng lai</t>
  </si>
  <si>
    <t>Bottom Width @ 3/8" up from rib seam</t>
  </si>
  <si>
    <t>rộng lai( dưới đường rib 3/8")</t>
  </si>
  <si>
    <t>Across Shoulder</t>
  </si>
  <si>
    <t>Ngang vai</t>
  </si>
  <si>
    <t>Armhole Straight</t>
  </si>
  <si>
    <t>Nách đo thẳng</t>
  </si>
  <si>
    <t>1/2 Bicep 1" from Armpit</t>
  </si>
  <si>
    <t>1/2 bắp tay dưới nách 1"</t>
  </si>
  <si>
    <t>Sleeve Overarm Length Incl. Rib</t>
  </si>
  <si>
    <t>Dài tay( bao gồm rib)</t>
  </si>
  <si>
    <t>Sleeve Opening Relaxed</t>
  </si>
  <si>
    <t>Rộng tay(đo êm)</t>
  </si>
  <si>
    <t>Sleeve Width @ 1" up from rib seam</t>
  </si>
  <si>
    <t xml:space="preserve">Rộng tay, cách  đường rib 3/8" </t>
  </si>
  <si>
    <t>Back neck width</t>
  </si>
  <si>
    <t>Rộng cổ sau</t>
  </si>
  <si>
    <t>Front neck drop</t>
  </si>
  <si>
    <t>Hạ cổ trước</t>
  </si>
  <si>
    <t>Back neck drop</t>
  </si>
  <si>
    <t>Hạ cổ sau</t>
  </si>
  <si>
    <t>Sleeve Rib Height</t>
  </si>
  <si>
    <t>To bản lai tay</t>
  </si>
  <si>
    <t>Bottom Rib Height</t>
  </si>
  <si>
    <t>Cao rib lai</t>
  </si>
  <si>
    <t>CF Hood Height</t>
  </si>
  <si>
    <t>Cao nón ( cạnh trước)</t>
  </si>
  <si>
    <t>Hood Width 5 1/2" down from top edge</t>
  </si>
  <si>
    <t>Rộng nón 5 1/2' từ đỉnh</t>
  </si>
  <si>
    <t>Front Pocket Top Width</t>
  </si>
  <si>
    <t>Rộng  túi cạnh trên</t>
  </si>
  <si>
    <t>Front Pocket Bottom Width</t>
  </si>
  <si>
    <t>Rộng  túi cạnh dưới cùng</t>
  </si>
  <si>
    <t>Front Pocket Side Height</t>
  </si>
  <si>
    <t>Cao cạnh sườn túi</t>
  </si>
  <si>
    <t>Front Pocket Opening Width</t>
  </si>
  <si>
    <t>Rộng túi áo</t>
  </si>
  <si>
    <t>Centre Front Pocket Height</t>
  </si>
  <si>
    <t>Cao giữa túi trước</t>
  </si>
  <si>
    <t>DÙNG THÔNG SỐ DREW GIẢM 1 SIZE, SIZE M THÀNH L, THÔNG SỐ NÀY ĐÃ ĐỔI THEO GÓP Ý</t>
  </si>
  <si>
    <t>OVERSIZED HOODIE</t>
  </si>
  <si>
    <t>THÔNG SỐ ĐƯỢC APPROVED NGÀY 05-SEP-22</t>
  </si>
  <si>
    <t>UA BLANKS</t>
  </si>
  <si>
    <t>OVERSIZED-HD01</t>
  </si>
  <si>
    <t>STYLE #  OVERSIZED-HD01</t>
  </si>
  <si>
    <t>2023 Q1</t>
  </si>
  <si>
    <t>PLAIN</t>
  </si>
  <si>
    <t>STYLE NAME</t>
  </si>
  <si>
    <t>STYLE NUMBER:</t>
  </si>
  <si>
    <t>MEASUREMENT BY INCH</t>
  </si>
  <si>
    <t>FRONT HPS LENGTH</t>
  </si>
  <si>
    <t>CHEST WIDTH @ 1" DOWN FROM UNDERARM</t>
  </si>
  <si>
    <t xml:space="preserve">BOTTOM OPENING </t>
  </si>
  <si>
    <t>BOTTOM WIDTH @ 3/8" UP FROM RIB SEAM</t>
  </si>
  <si>
    <t>ACROSS SHOULDER</t>
  </si>
  <si>
    <t>1/2 BICEP 1" FROM ARMPIT</t>
  </si>
  <si>
    <t>SLEEVE OVERARM LENGTH INCL. RIB</t>
  </si>
  <si>
    <t>SLEEVE OPENING RELAXED</t>
  </si>
  <si>
    <t>SLEEVE WIDTH @ 1" UP FROM RIB SEAM</t>
  </si>
  <si>
    <t>BACK NECK WIDTH</t>
  </si>
  <si>
    <t>FRONT NECK DROP</t>
  </si>
  <si>
    <t>BACK NECK DROP</t>
  </si>
  <si>
    <t>SLEEVE RIB HEIGHT</t>
  </si>
  <si>
    <t>BOTTOM RIB HEIGHT</t>
  </si>
  <si>
    <t>CF HOOD HEIGHT</t>
  </si>
  <si>
    <t>HOOD WIDTH 5 1/2" DOWN FROM TOP EDGE</t>
  </si>
  <si>
    <t>FRONT POCKET TOP WIDTH</t>
  </si>
  <si>
    <t>FRONT POCKET BOTTOM WIDTH</t>
  </si>
  <si>
    <t>FRONT POCKET SIDE HEIGHT</t>
  </si>
  <si>
    <t>FRONT POCKET OPENING WIDTH</t>
  </si>
  <si>
    <t>CENTRE FRONT POCKET HEIGHT</t>
  </si>
  <si>
    <t>DÀI THÂN TRƯỚC ( TỪ ĐỈNH VAI)</t>
  </si>
  <si>
    <t>RỘNG NGỰC DƯỚI NÁCH 1"</t>
  </si>
  <si>
    <t>RỘNG LAI</t>
  </si>
  <si>
    <t>RỘNG LAI( DƯỚI ĐƯỜNG RIB 3/8")</t>
  </si>
  <si>
    <t>1/2 BẮP TAY DƯỚI NÁCH 1"</t>
  </si>
  <si>
    <t>DÀI TAY( BAO GỒM RIB)</t>
  </si>
  <si>
    <t>RỘNG TAY(ĐO ÊM)</t>
  </si>
  <si>
    <t xml:space="preserve">RỘNG TAY, CÁCH  ĐƯỜNG RIB 3/8" </t>
  </si>
  <si>
    <t>RỘNG CỔ SAU</t>
  </si>
  <si>
    <t>CAO RIB LAI</t>
  </si>
  <si>
    <t>CAO NÓN ( CẠNH TRƯỚC)</t>
  </si>
  <si>
    <t>RỘNG NÓN 5 1/2' TỪ ĐỈNH</t>
  </si>
  <si>
    <t>RỘNG  TÚI CẠNH TRÊN</t>
  </si>
  <si>
    <t>RỘNG  TÚI CẠNH DƯỚI CÙNG</t>
  </si>
  <si>
    <t>CAO CẠNH SƯỜN TÚI</t>
  </si>
  <si>
    <t>RỘNG TÚI ÁO</t>
  </si>
  <si>
    <t>CAO GIỮA TÚI TRƯỚC</t>
  </si>
  <si>
    <t>3XL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</si>
</sst>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  <numFmt numFmtId="166" formatCode="\$#,##0\ ;\(\$#,##0\)"/>
    <numFmt numFmtId="167" formatCode="0.00_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&quot;\&quot;#,##0.00;[Red]&quot;\&quot;\-#,##0.00"/>
    <numFmt numFmtId="171" formatCode="&quot;\&quot;#,##0;[Red]&quot;\&quot;\-#,##0"/>
  </numFmts>
  <fonts count="6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sz val="16"/>
      <name val="Arial"/>
      <family val="2"/>
      <scheme val="minor"/>
    </font>
    <font>
      <sz val="12"/>
      <name val="Arial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6"/>
      <name val="Muli"/>
    </font>
    <font>
      <sz val="16"/>
      <color theme="1"/>
      <name val="Muli"/>
    </font>
    <font>
      <b/>
      <sz val="22"/>
      <name val="Muli"/>
    </font>
    <font>
      <sz val="16"/>
      <name val="Muli"/>
    </font>
    <font>
      <sz val="12"/>
      <name val="Muli"/>
    </font>
    <font>
      <sz val="11"/>
      <color theme="1"/>
      <name val="Muli"/>
    </font>
    <font>
      <b/>
      <sz val="16"/>
      <color rgb="FF000000"/>
      <name val="Arial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Muli"/>
    </font>
    <font>
      <sz val="12"/>
      <color theme="1"/>
      <name val="Muli"/>
    </font>
    <font>
      <sz val="12"/>
      <color rgb="FF000000"/>
      <name val="Muli"/>
    </font>
    <font>
      <b/>
      <sz val="12"/>
      <color indexed="8"/>
      <name val="Muli"/>
    </font>
    <font>
      <sz val="12"/>
      <color indexed="8"/>
      <name val="Muli"/>
    </font>
    <font>
      <b/>
      <sz val="11"/>
      <color indexed="8"/>
      <name val="Muli"/>
    </font>
    <font>
      <b/>
      <sz val="9"/>
      <color indexed="8"/>
      <name val="Muli"/>
    </font>
    <font>
      <b/>
      <sz val="18"/>
      <color theme="1"/>
      <name val="Muli"/>
    </font>
    <font>
      <b/>
      <sz val="30"/>
      <color theme="1"/>
      <name val="Muli"/>
    </font>
    <font>
      <sz val="16"/>
      <color rgb="FF000000"/>
      <name val="Muli"/>
    </font>
    <font>
      <sz val="16"/>
      <color indexed="8"/>
      <name val="Muli"/>
    </font>
    <font>
      <sz val="16"/>
      <color rgb="FF242021"/>
      <name val="Muli"/>
    </font>
    <font>
      <sz val="16"/>
      <color rgb="FFFF0000"/>
      <name val="Muli"/>
    </font>
    <font>
      <b/>
      <sz val="16"/>
      <color indexed="8"/>
      <name val="Muli"/>
    </font>
    <font>
      <b/>
      <sz val="16"/>
      <color rgb="FFFF0000"/>
      <name val="Muli"/>
    </font>
    <font>
      <b/>
      <sz val="16"/>
      <color theme="1"/>
      <name val="Muli"/>
    </font>
    <font>
      <b/>
      <sz val="18"/>
      <color indexed="8"/>
      <name val="Muli"/>
    </font>
    <font>
      <sz val="14"/>
      <color theme="1"/>
      <name val="Muli"/>
    </font>
    <font>
      <b/>
      <sz val="22"/>
      <color rgb="FF000000"/>
      <name val="Muli"/>
    </font>
    <font>
      <i/>
      <u/>
      <sz val="18"/>
      <name val="Muli"/>
    </font>
    <font>
      <i/>
      <u/>
      <sz val="22"/>
      <name val="Muli"/>
    </font>
    <font>
      <sz val="18"/>
      <color theme="1"/>
      <name val="Muli"/>
    </font>
    <font>
      <sz val="18"/>
      <color rgb="FF000000"/>
      <name val="Muli"/>
    </font>
    <font>
      <sz val="18"/>
      <color indexed="8"/>
      <name val="Muli"/>
    </font>
    <font>
      <sz val="18"/>
      <color rgb="FF242021"/>
      <name val="Muli"/>
    </font>
    <font>
      <b/>
      <sz val="18"/>
      <name val="Muli"/>
    </font>
    <font>
      <sz val="18"/>
      <color rgb="FFFF0000"/>
      <name val="Muli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4" applyNumberFormat="0" applyBorder="0" applyAlignment="0" applyProtection="0"/>
    <xf numFmtId="167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6" applyNumberFormat="0" applyProtection="0">
      <alignment horizontal="right" vertical="center"/>
    </xf>
    <xf numFmtId="0" fontId="5" fillId="8" borderId="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2" fillId="0" borderId="0"/>
    <xf numFmtId="0" fontId="13" fillId="0" borderId="0"/>
    <xf numFmtId="0" fontId="36" fillId="0" borderId="0"/>
  </cellStyleXfs>
  <cellXfs count="2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30" fillId="3" borderId="0" xfId="0" applyFont="1" applyFill="1"/>
    <xf numFmtId="0" fontId="29" fillId="0" borderId="22" xfId="0" applyFont="1" applyBorder="1"/>
    <xf numFmtId="0" fontId="25" fillId="0" borderId="8" xfId="0" applyFont="1" applyBorder="1"/>
    <xf numFmtId="0" fontId="25" fillId="0" borderId="9" xfId="0" applyFont="1" applyBorder="1"/>
    <xf numFmtId="0" fontId="25" fillId="0" borderId="10" xfId="0" applyFont="1" applyBorder="1"/>
    <xf numFmtId="0" fontId="2" fillId="0" borderId="0" xfId="0" applyFont="1"/>
    <xf numFmtId="0" fontId="31" fillId="0" borderId="0" xfId="0" applyFont="1"/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2" fillId="0" borderId="16" xfId="0" applyFont="1" applyBorder="1"/>
    <xf numFmtId="0" fontId="33" fillId="0" borderId="17" xfId="0" applyFont="1" applyBorder="1"/>
    <xf numFmtId="0" fontId="32" fillId="0" borderId="17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23" fillId="0" borderId="0" xfId="0" applyFont="1"/>
    <xf numFmtId="0" fontId="34" fillId="0" borderId="0" xfId="0" applyFont="1"/>
    <xf numFmtId="0" fontId="29" fillId="0" borderId="19" xfId="0" applyFont="1" applyBorder="1"/>
    <xf numFmtId="0" fontId="29" fillId="0" borderId="20" xfId="0" applyFont="1" applyBorder="1"/>
    <xf numFmtId="0" fontId="29" fillId="0" borderId="20" xfId="0" applyFont="1" applyBorder="1" applyAlignment="1">
      <alignment horizontal="center"/>
    </xf>
    <xf numFmtId="165" fontId="29" fillId="0" borderId="21" xfId="0" applyNumberFormat="1" applyFont="1" applyBorder="1" applyAlignment="1">
      <alignment horizontal="center" wrapText="1"/>
    </xf>
    <xf numFmtId="0" fontId="4" fillId="0" borderId="0" xfId="0" applyFont="1"/>
    <xf numFmtId="0" fontId="35" fillId="0" borderId="0" xfId="0" applyFont="1"/>
    <xf numFmtId="165" fontId="29" fillId="0" borderId="22" xfId="0" applyNumberFormat="1" applyFont="1" applyBorder="1" applyAlignment="1">
      <alignment horizontal="center"/>
    </xf>
    <xf numFmtId="165" fontId="29" fillId="0" borderId="23" xfId="0" applyNumberFormat="1" applyFont="1" applyBorder="1" applyAlignment="1">
      <alignment horizontal="center" wrapText="1"/>
    </xf>
    <xf numFmtId="165" fontId="29" fillId="0" borderId="23" xfId="0" applyNumberFormat="1" applyFont="1" applyBorder="1" applyAlignment="1">
      <alignment horizontal="center"/>
    </xf>
    <xf numFmtId="165" fontId="29" fillId="0" borderId="21" xfId="0" applyNumberFormat="1" applyFont="1" applyBorder="1" applyAlignment="1">
      <alignment horizontal="center"/>
    </xf>
    <xf numFmtId="0" fontId="29" fillId="0" borderId="24" xfId="0" applyFont="1" applyBorder="1"/>
    <xf numFmtId="165" fontId="29" fillId="0" borderId="24" xfId="0" applyNumberFormat="1" applyFont="1" applyBorder="1" applyAlignment="1">
      <alignment horizontal="center"/>
    </xf>
    <xf numFmtId="165" fontId="29" fillId="0" borderId="25" xfId="0" applyNumberFormat="1" applyFont="1" applyBorder="1" applyAlignment="1">
      <alignment horizontal="center"/>
    </xf>
    <xf numFmtId="0" fontId="38" fillId="2" borderId="5" xfId="0" applyFont="1" applyFill="1" applyBorder="1" applyAlignment="1">
      <alignment wrapText="1"/>
    </xf>
    <xf numFmtId="0" fontId="38" fillId="2" borderId="2" xfId="0" applyFont="1" applyFill="1" applyBorder="1" applyAlignment="1">
      <alignment wrapText="1"/>
    </xf>
    <xf numFmtId="0" fontId="38" fillId="2" borderId="4" xfId="0" applyFont="1" applyFill="1" applyBorder="1" applyAlignment="1">
      <alignment wrapText="1"/>
    </xf>
    <xf numFmtId="0" fontId="38" fillId="2" borderId="0" xfId="0" applyFont="1" applyFill="1"/>
    <xf numFmtId="0" fontId="38" fillId="2" borderId="27" xfId="0" applyFont="1" applyFill="1" applyBorder="1" applyAlignment="1">
      <alignment wrapText="1"/>
    </xf>
    <xf numFmtId="0" fontId="38" fillId="2" borderId="12" xfId="0" applyFont="1" applyFill="1" applyBorder="1" applyAlignment="1">
      <alignment wrapText="1"/>
    </xf>
    <xf numFmtId="0" fontId="38" fillId="2" borderId="27" xfId="0" applyFont="1" applyFill="1" applyBorder="1"/>
    <xf numFmtId="0" fontId="40" fillId="2" borderId="12" xfId="0" applyFont="1" applyFill="1" applyBorder="1" applyAlignment="1">
      <alignment wrapText="1"/>
    </xf>
    <xf numFmtId="0" fontId="39" fillId="2" borderId="12" xfId="0" applyFont="1" applyFill="1" applyBorder="1" applyAlignment="1">
      <alignment wrapText="1"/>
    </xf>
    <xf numFmtId="0" fontId="41" fillId="2" borderId="12" xfId="0" applyFont="1" applyFill="1" applyBorder="1" applyAlignment="1">
      <alignment wrapText="1"/>
    </xf>
    <xf numFmtId="0" fontId="38" fillId="2" borderId="12" xfId="0" applyFont="1" applyFill="1" applyBorder="1"/>
    <xf numFmtId="0" fontId="38" fillId="2" borderId="12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40" fillId="2" borderId="4" xfId="0" applyFont="1" applyFill="1" applyBorder="1" applyAlignment="1">
      <alignment horizontal="left" vertical="top"/>
    </xf>
    <xf numFmtId="0" fontId="40" fillId="2" borderId="4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2" fillId="5" borderId="4" xfId="0" applyFont="1" applyFill="1" applyBorder="1" applyAlignment="1">
      <alignment horizontal="center" vertical="center" wrapText="1"/>
    </xf>
    <xf numFmtId="14" fontId="40" fillId="2" borderId="4" xfId="0" applyNumberFormat="1" applyFont="1" applyFill="1" applyBorder="1" applyAlignment="1">
      <alignment horizontal="center" vertical="center"/>
    </xf>
    <xf numFmtId="0" fontId="43" fillId="9" borderId="4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38" fillId="2" borderId="0" xfId="0" applyFont="1" applyFill="1" applyAlignment="1">
      <alignment wrapText="1"/>
    </xf>
    <xf numFmtId="14" fontId="39" fillId="10" borderId="4" xfId="0" applyNumberFormat="1" applyFont="1" applyFill="1" applyBorder="1" applyAlignment="1">
      <alignment horizontal="center"/>
    </xf>
    <xf numFmtId="0" fontId="39" fillId="10" borderId="4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left" vertical="top" wrapText="1"/>
    </xf>
    <xf numFmtId="0" fontId="26" fillId="2" borderId="26" xfId="0" applyFont="1" applyFill="1" applyBorder="1" applyAlignment="1">
      <alignment horizontal="center"/>
    </xf>
    <xf numFmtId="0" fontId="26" fillId="2" borderId="26" xfId="0" applyFont="1" applyFill="1" applyBorder="1" applyAlignment="1">
      <alignment horizontal="left" vertical="center" wrapText="1"/>
    </xf>
    <xf numFmtId="12" fontId="46" fillId="0" borderId="26" xfId="0" applyNumberFormat="1" applyFont="1" applyBorder="1" applyAlignment="1">
      <alignment horizontal="center"/>
    </xf>
    <xf numFmtId="12" fontId="47" fillId="0" borderId="26" xfId="0" applyNumberFormat="1" applyFont="1" applyBorder="1" applyAlignment="1">
      <alignment horizontal="center"/>
    </xf>
    <xf numFmtId="12" fontId="26" fillId="2" borderId="4" xfId="0" applyNumberFormat="1" applyFont="1" applyFill="1" applyBorder="1" applyAlignment="1">
      <alignment horizontal="center" vertical="center"/>
    </xf>
    <xf numFmtId="12" fontId="26" fillId="2" borderId="0" xfId="0" applyNumberFormat="1" applyFont="1" applyFill="1"/>
    <xf numFmtId="0" fontId="26" fillId="2" borderId="0" xfId="0" applyFont="1" applyFill="1"/>
    <xf numFmtId="0" fontId="26" fillId="2" borderId="4" xfId="0" applyFont="1" applyFill="1" applyBorder="1" applyAlignment="1">
      <alignment horizontal="left" wrapText="1"/>
    </xf>
    <xf numFmtId="0" fontId="48" fillId="0" borderId="0" xfId="0" applyFont="1" applyAlignment="1">
      <alignment wrapText="1"/>
    </xf>
    <xf numFmtId="12" fontId="46" fillId="0" borderId="4" xfId="0" applyNumberFormat="1" applyFont="1" applyBorder="1" applyAlignment="1">
      <alignment horizontal="center"/>
    </xf>
    <xf numFmtId="12" fontId="28" fillId="0" borderId="4" xfId="0" applyNumberFormat="1" applyFont="1" applyBorder="1" applyAlignment="1">
      <alignment horizontal="center"/>
    </xf>
    <xf numFmtId="12" fontId="47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left" wrapText="1"/>
    </xf>
    <xf numFmtId="0" fontId="26" fillId="2" borderId="4" xfId="0" applyFont="1" applyFill="1" applyBorder="1" applyAlignment="1">
      <alignment horizontal="left" vertical="top" wrapText="1"/>
    </xf>
    <xf numFmtId="12" fontId="47" fillId="0" borderId="4" xfId="0" quotePrefix="1" applyNumberFormat="1" applyFont="1" applyBorder="1" applyAlignment="1">
      <alignment horizontal="center"/>
    </xf>
    <xf numFmtId="0" fontId="26" fillId="2" borderId="4" xfId="0" applyFont="1" applyFill="1" applyBorder="1" applyAlignment="1">
      <alignment wrapText="1"/>
    </xf>
    <xf numFmtId="0" fontId="26" fillId="9" borderId="26" xfId="0" applyFont="1" applyFill="1" applyBorder="1" applyAlignment="1">
      <alignment horizontal="center"/>
    </xf>
    <xf numFmtId="0" fontId="26" fillId="9" borderId="4" xfId="0" applyFont="1" applyFill="1" applyBorder="1" applyAlignment="1">
      <alignment horizontal="left" wrapText="1"/>
    </xf>
    <xf numFmtId="12" fontId="47" fillId="9" borderId="4" xfId="0" applyNumberFormat="1" applyFont="1" applyFill="1" applyBorder="1" applyAlignment="1">
      <alignment horizontal="center"/>
    </xf>
    <xf numFmtId="12" fontId="46" fillId="9" borderId="26" xfId="0" applyNumberFormat="1" applyFont="1" applyFill="1" applyBorder="1" applyAlignment="1">
      <alignment horizontal="center"/>
    </xf>
    <xf numFmtId="12" fontId="47" fillId="9" borderId="26" xfId="0" applyNumberFormat="1" applyFont="1" applyFill="1" applyBorder="1" applyAlignment="1">
      <alignment horizontal="center"/>
    </xf>
    <xf numFmtId="12" fontId="49" fillId="11" borderId="4" xfId="0" applyNumberFormat="1" applyFont="1" applyFill="1" applyBorder="1" applyAlignment="1">
      <alignment horizontal="center"/>
    </xf>
    <xf numFmtId="12" fontId="26" fillId="9" borderId="4" xfId="0" applyNumberFormat="1" applyFont="1" applyFill="1" applyBorder="1" applyAlignment="1">
      <alignment horizontal="center" vertical="center"/>
    </xf>
    <xf numFmtId="0" fontId="26" fillId="3" borderId="0" xfId="0" applyFont="1" applyFill="1"/>
    <xf numFmtId="12" fontId="26" fillId="11" borderId="4" xfId="0" quotePrefix="1" applyNumberFormat="1" applyFont="1" applyFill="1" applyBorder="1" applyAlignment="1">
      <alignment horizontal="center"/>
    </xf>
    <xf numFmtId="0" fontId="26" fillId="2" borderId="3" xfId="0" applyFont="1" applyFill="1" applyBorder="1" applyAlignment="1">
      <alignment horizontal="left" wrapText="1"/>
    </xf>
    <xf numFmtId="12" fontId="26" fillId="0" borderId="4" xfId="0" applyNumberFormat="1" applyFont="1" applyBorder="1" applyAlignment="1">
      <alignment horizontal="center"/>
    </xf>
    <xf numFmtId="0" fontId="26" fillId="3" borderId="4" xfId="0" applyFont="1" applyFill="1" applyBorder="1" applyAlignment="1">
      <alignment horizontal="left" wrapText="1"/>
    </xf>
    <xf numFmtId="0" fontId="26" fillId="3" borderId="4" xfId="0" applyFont="1" applyFill="1" applyBorder="1" applyAlignment="1">
      <alignment horizontal="left" vertical="center" wrapText="1"/>
    </xf>
    <xf numFmtId="12" fontId="46" fillId="3" borderId="4" xfId="0" applyNumberFormat="1" applyFont="1" applyFill="1" applyBorder="1" applyAlignment="1">
      <alignment horizontal="center"/>
    </xf>
    <xf numFmtId="12" fontId="46" fillId="3" borderId="26" xfId="0" applyNumberFormat="1" applyFont="1" applyFill="1" applyBorder="1" applyAlignment="1">
      <alignment horizontal="center"/>
    </xf>
    <xf numFmtId="12" fontId="47" fillId="3" borderId="26" xfId="0" applyNumberFormat="1" applyFont="1" applyFill="1" applyBorder="1" applyAlignment="1">
      <alignment horizontal="center"/>
    </xf>
    <xf numFmtId="12" fontId="26" fillId="3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49" fillId="0" borderId="4" xfId="0" applyFont="1" applyBorder="1" applyAlignment="1">
      <alignment horizontal="left" wrapText="1"/>
    </xf>
    <xf numFmtId="12" fontId="26" fillId="0" borderId="4" xfId="0" applyNumberFormat="1" applyFont="1" applyBorder="1" applyAlignment="1">
      <alignment horizontal="center" vertical="center"/>
    </xf>
    <xf numFmtId="12" fontId="50" fillId="0" borderId="26" xfId="0" applyNumberFormat="1" applyFont="1" applyBorder="1" applyAlignment="1">
      <alignment horizontal="center"/>
    </xf>
    <xf numFmtId="12" fontId="25" fillId="0" borderId="4" xfId="0" applyNumberFormat="1" applyFont="1" applyBorder="1" applyAlignment="1">
      <alignment horizontal="center"/>
    </xf>
    <xf numFmtId="12" fontId="50" fillId="0" borderId="4" xfId="0" applyNumberFormat="1" applyFont="1" applyBorder="1" applyAlignment="1">
      <alignment horizontal="center"/>
    </xf>
    <xf numFmtId="12" fontId="50" fillId="0" borderId="4" xfId="0" quotePrefix="1" applyNumberFormat="1" applyFont="1" applyBorder="1" applyAlignment="1">
      <alignment horizontal="center"/>
    </xf>
    <xf numFmtId="12" fontId="52" fillId="0" borderId="4" xfId="0" applyNumberFormat="1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12" fontId="47" fillId="3" borderId="4" xfId="0" applyNumberFormat="1" applyFont="1" applyFill="1" applyBorder="1" applyAlignment="1">
      <alignment horizontal="center"/>
    </xf>
    <xf numFmtId="12" fontId="51" fillId="3" borderId="4" xfId="0" applyNumberFormat="1" applyFont="1" applyFill="1" applyBorder="1" applyAlignment="1">
      <alignment horizontal="center"/>
    </xf>
    <xf numFmtId="12" fontId="26" fillId="3" borderId="0" xfId="0" applyNumberFormat="1" applyFont="1" applyFill="1"/>
    <xf numFmtId="12" fontId="52" fillId="3" borderId="4" xfId="0" quotePrefix="1" applyNumberFormat="1" applyFont="1" applyFill="1" applyBorder="1" applyAlignment="1">
      <alignment horizontal="center"/>
    </xf>
    <xf numFmtId="12" fontId="25" fillId="0" borderId="26" xfId="0" applyNumberFormat="1" applyFont="1" applyBorder="1" applyAlignment="1">
      <alignment horizontal="center"/>
    </xf>
    <xf numFmtId="12" fontId="51" fillId="3" borderId="26" xfId="0" applyNumberFormat="1" applyFont="1" applyFill="1" applyBorder="1" applyAlignment="1">
      <alignment horizontal="center"/>
    </xf>
    <xf numFmtId="12" fontId="52" fillId="3" borderId="26" xfId="0" quotePrefix="1" applyNumberFormat="1" applyFont="1" applyFill="1" applyBorder="1" applyAlignment="1">
      <alignment horizontal="center"/>
    </xf>
    <xf numFmtId="12" fontId="50" fillId="0" borderId="26" xfId="0" quotePrefix="1" applyNumberFormat="1" applyFont="1" applyBorder="1" applyAlignment="1">
      <alignment horizontal="center"/>
    </xf>
    <xf numFmtId="12" fontId="52" fillId="0" borderId="26" xfId="0" applyNumberFormat="1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left"/>
    </xf>
    <xf numFmtId="0" fontId="54" fillId="2" borderId="4" xfId="0" applyFont="1" applyFill="1" applyBorder="1" applyAlignment="1">
      <alignment wrapText="1"/>
    </xf>
    <xf numFmtId="0" fontId="38" fillId="2" borderId="29" xfId="0" applyFont="1" applyFill="1" applyBorder="1" applyAlignment="1">
      <alignment horizontal="center"/>
    </xf>
    <xf numFmtId="0" fontId="37" fillId="2" borderId="29" xfId="0" applyFont="1" applyFill="1" applyBorder="1" applyAlignment="1">
      <alignment horizontal="left"/>
    </xf>
    <xf numFmtId="14" fontId="39" fillId="10" borderId="29" xfId="0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37" fillId="0" borderId="2" xfId="0" applyFont="1" applyBorder="1" applyAlignment="1">
      <alignment horizontal="left" wrapText="1"/>
    </xf>
    <xf numFmtId="0" fontId="39" fillId="10" borderId="2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left"/>
    </xf>
    <xf numFmtId="0" fontId="27" fillId="0" borderId="9" xfId="0" applyFont="1" applyBorder="1"/>
    <xf numFmtId="0" fontId="55" fillId="0" borderId="0" xfId="0" applyFont="1"/>
    <xf numFmtId="0" fontId="27" fillId="0" borderId="9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56" fillId="0" borderId="29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3" fillId="12" borderId="4" xfId="0" applyFont="1" applyFill="1" applyBorder="1" applyAlignment="1">
      <alignment horizontal="left" vertical="top"/>
    </xf>
    <xf numFmtId="0" fontId="53" fillId="12" borderId="4" xfId="0" applyFont="1" applyFill="1" applyBorder="1" applyAlignment="1">
      <alignment horizontal="left" vertical="top" wrapText="1"/>
    </xf>
    <xf numFmtId="0" fontId="53" fillId="12" borderId="4" xfId="0" applyFont="1" applyFill="1" applyBorder="1" applyAlignment="1">
      <alignment horizontal="center" vertical="center"/>
    </xf>
    <xf numFmtId="0" fontId="53" fillId="12" borderId="4" xfId="0" applyFont="1" applyFill="1" applyBorder="1" applyAlignment="1">
      <alignment horizontal="center" vertical="center" wrapText="1"/>
    </xf>
    <xf numFmtId="14" fontId="53" fillId="12" borderId="4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8" fillId="2" borderId="26" xfId="0" applyFont="1" applyFill="1" applyBorder="1" applyAlignment="1">
      <alignment horizontal="center"/>
    </xf>
    <xf numFmtId="0" fontId="58" fillId="2" borderId="26" xfId="0" applyFont="1" applyFill="1" applyBorder="1" applyAlignment="1">
      <alignment horizontal="left" vertical="center" wrapText="1"/>
    </xf>
    <xf numFmtId="12" fontId="59" fillId="0" borderId="26" xfId="0" applyNumberFormat="1" applyFont="1" applyBorder="1" applyAlignment="1">
      <alignment horizontal="center"/>
    </xf>
    <xf numFmtId="12" fontId="60" fillId="0" borderId="26" xfId="0" applyNumberFormat="1" applyFont="1" applyBorder="1" applyAlignment="1">
      <alignment horizontal="center"/>
    </xf>
    <xf numFmtId="12" fontId="53" fillId="0" borderId="26" xfId="0" applyNumberFormat="1" applyFont="1" applyBorder="1" applyAlignment="1">
      <alignment horizontal="center"/>
    </xf>
    <xf numFmtId="12" fontId="58" fillId="2" borderId="4" xfId="0" applyNumberFormat="1" applyFont="1" applyFill="1" applyBorder="1" applyAlignment="1">
      <alignment horizontal="center" vertical="center"/>
    </xf>
    <xf numFmtId="12" fontId="58" fillId="2" borderId="0" xfId="0" applyNumberFormat="1" applyFont="1" applyFill="1"/>
    <xf numFmtId="0" fontId="58" fillId="2" borderId="0" xfId="0" applyFont="1" applyFill="1"/>
    <xf numFmtId="0" fontId="58" fillId="2" borderId="4" xfId="0" applyFont="1" applyFill="1" applyBorder="1" applyAlignment="1">
      <alignment horizontal="left" wrapText="1"/>
    </xf>
    <xf numFmtId="0" fontId="61" fillId="0" borderId="0" xfId="0" applyFont="1" applyAlignment="1">
      <alignment wrapText="1"/>
    </xf>
    <xf numFmtId="12" fontId="59" fillId="0" borderId="4" xfId="0" applyNumberFormat="1" applyFont="1" applyBorder="1" applyAlignment="1">
      <alignment horizontal="center"/>
    </xf>
    <xf numFmtId="12" fontId="62" fillId="0" borderId="4" xfId="0" applyNumberFormat="1" applyFont="1" applyBorder="1" applyAlignment="1">
      <alignment horizontal="center"/>
    </xf>
    <xf numFmtId="12" fontId="53" fillId="0" borderId="4" xfId="0" applyNumberFormat="1" applyFont="1" applyBorder="1" applyAlignment="1">
      <alignment horizontal="center"/>
    </xf>
    <xf numFmtId="0" fontId="58" fillId="0" borderId="4" xfId="0" applyFont="1" applyBorder="1" applyAlignment="1">
      <alignment horizontal="left" wrapText="1"/>
    </xf>
    <xf numFmtId="0" fontId="58" fillId="2" borderId="4" xfId="0" applyFont="1" applyFill="1" applyBorder="1" applyAlignment="1">
      <alignment horizontal="left" vertical="top" wrapText="1"/>
    </xf>
    <xf numFmtId="12" fontId="60" fillId="0" borderId="4" xfId="0" quotePrefix="1" applyNumberFormat="1" applyFont="1" applyBorder="1" applyAlignment="1">
      <alignment horizontal="center"/>
    </xf>
    <xf numFmtId="0" fontId="58" fillId="2" borderId="4" xfId="0" applyFont="1" applyFill="1" applyBorder="1" applyAlignment="1">
      <alignment wrapText="1"/>
    </xf>
    <xf numFmtId="0" fontId="58" fillId="3" borderId="26" xfId="0" applyFont="1" applyFill="1" applyBorder="1" applyAlignment="1">
      <alignment horizontal="center"/>
    </xf>
    <xf numFmtId="0" fontId="58" fillId="3" borderId="4" xfId="0" applyFont="1" applyFill="1" applyBorder="1" applyAlignment="1">
      <alignment horizontal="left" wrapText="1"/>
    </xf>
    <xf numFmtId="12" fontId="60" fillId="3" borderId="4" xfId="0" applyNumberFormat="1" applyFont="1" applyFill="1" applyBorder="1" applyAlignment="1">
      <alignment horizontal="center"/>
    </xf>
    <xf numFmtId="12" fontId="59" fillId="3" borderId="26" xfId="0" applyNumberFormat="1" applyFont="1" applyFill="1" applyBorder="1" applyAlignment="1">
      <alignment horizontal="center"/>
    </xf>
    <xf numFmtId="12" fontId="60" fillId="3" borderId="26" xfId="0" applyNumberFormat="1" applyFont="1" applyFill="1" applyBorder="1" applyAlignment="1">
      <alignment horizontal="center"/>
    </xf>
    <xf numFmtId="12" fontId="58" fillId="3" borderId="4" xfId="0" applyNumberFormat="1" applyFont="1" applyFill="1" applyBorder="1" applyAlignment="1">
      <alignment horizontal="center" vertical="center"/>
    </xf>
    <xf numFmtId="12" fontId="58" fillId="3" borderId="0" xfId="0" applyNumberFormat="1" applyFont="1" applyFill="1"/>
    <xf numFmtId="0" fontId="58" fillId="3" borderId="0" xfId="0" applyFont="1" applyFill="1"/>
    <xf numFmtId="12" fontId="44" fillId="3" borderId="4" xfId="0" quotePrefix="1" applyNumberFormat="1" applyFont="1" applyFill="1" applyBorder="1" applyAlignment="1">
      <alignment horizontal="center"/>
    </xf>
    <xf numFmtId="12" fontId="60" fillId="0" borderId="4" xfId="0" applyNumberFormat="1" applyFont="1" applyBorder="1" applyAlignment="1">
      <alignment horizontal="center"/>
    </xf>
    <xf numFmtId="12" fontId="53" fillId="0" borderId="4" xfId="0" quotePrefix="1" applyNumberFormat="1" applyFont="1" applyBorder="1" applyAlignment="1">
      <alignment horizontal="center"/>
    </xf>
    <xf numFmtId="0" fontId="58" fillId="2" borderId="3" xfId="0" applyFont="1" applyFill="1" applyBorder="1" applyAlignment="1">
      <alignment horizontal="left" wrapText="1"/>
    </xf>
    <xf numFmtId="12" fontId="44" fillId="0" borderId="4" xfId="0" applyNumberFormat="1" applyFont="1" applyBorder="1" applyAlignment="1">
      <alignment horizontal="center"/>
    </xf>
    <xf numFmtId="0" fontId="58" fillId="3" borderId="4" xfId="0" applyFont="1" applyFill="1" applyBorder="1" applyAlignment="1">
      <alignment horizontal="left" vertical="center" wrapText="1"/>
    </xf>
    <xf numFmtId="12" fontId="59" fillId="3" borderId="4" xfId="0" applyNumberFormat="1" applyFont="1" applyFill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63" fillId="0" borderId="4" xfId="0" applyFont="1" applyBorder="1" applyAlignment="1">
      <alignment horizontal="left" wrapText="1"/>
    </xf>
    <xf numFmtId="12" fontId="58" fillId="0" borderId="4" xfId="0" applyNumberFormat="1" applyFont="1" applyBorder="1" applyAlignment="1">
      <alignment horizontal="center" vertical="center"/>
    </xf>
    <xf numFmtId="12" fontId="44" fillId="3" borderId="4" xfId="0" applyNumberFormat="1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left"/>
    </xf>
    <xf numFmtId="14" fontId="39" fillId="10" borderId="4" xfId="0" applyNumberFormat="1" applyFont="1" applyFill="1" applyBorder="1" applyAlignment="1">
      <alignment horizontal="center"/>
    </xf>
    <xf numFmtId="0" fontId="40" fillId="2" borderId="5" xfId="0" applyFont="1" applyFill="1" applyBorder="1" applyAlignment="1">
      <alignment horizontal="left"/>
    </xf>
    <xf numFmtId="0" fontId="40" fillId="2" borderId="2" xfId="0" applyFont="1" applyFill="1" applyBorder="1" applyAlignment="1">
      <alignment horizontal="left"/>
    </xf>
    <xf numFmtId="0" fontId="37" fillId="0" borderId="4" xfId="0" applyFont="1" applyBorder="1" applyAlignment="1">
      <alignment horizontal="left" wrapText="1"/>
    </xf>
    <xf numFmtId="0" fontId="39" fillId="10" borderId="4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left" wrapText="1"/>
    </xf>
    <xf numFmtId="0" fontId="37" fillId="2" borderId="27" xfId="0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0" fontId="37" fillId="2" borderId="13" xfId="0" applyFont="1" applyFill="1" applyBorder="1" applyAlignment="1">
      <alignment horizontal="left"/>
    </xf>
    <xf numFmtId="0" fontId="40" fillId="2" borderId="4" xfId="0" applyFont="1" applyFill="1" applyBorder="1" applyAlignment="1">
      <alignment horizontal="left"/>
    </xf>
    <xf numFmtId="0" fontId="40" fillId="2" borderId="4" xfId="0" applyFont="1" applyFill="1" applyBorder="1" applyAlignment="1">
      <alignment horizontal="left" vertical="top" wrapText="1"/>
    </xf>
    <xf numFmtId="0" fontId="26" fillId="2" borderId="26" xfId="0" applyFont="1" applyFill="1" applyBorder="1" applyAlignment="1">
      <alignment horizontal="left" vertical="center" wrapText="1"/>
    </xf>
    <xf numFmtId="0" fontId="26" fillId="9" borderId="4" xfId="0" applyFont="1" applyFill="1" applyBorder="1" applyAlignment="1">
      <alignment horizontal="left" wrapText="1"/>
    </xf>
    <xf numFmtId="0" fontId="26" fillId="3" borderId="4" xfId="0" applyFont="1" applyFill="1" applyBorder="1" applyAlignment="1">
      <alignment horizontal="left" wrapText="1"/>
    </xf>
    <xf numFmtId="0" fontId="44" fillId="2" borderId="12" xfId="0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left" vertical="center" wrapText="1"/>
    </xf>
    <xf numFmtId="0" fontId="37" fillId="2" borderId="5" xfId="0" applyFont="1" applyFill="1" applyBorder="1" applyAlignment="1">
      <alignment horizontal="left"/>
    </xf>
    <xf numFmtId="14" fontId="39" fillId="10" borderId="29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left" wrapText="1"/>
    </xf>
    <xf numFmtId="0" fontId="39" fillId="10" borderId="2" xfId="0" applyFont="1" applyFill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2" borderId="29" xfId="0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</cellXfs>
  <cellStyles count="6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92</xdr:row>
      <xdr:rowOff>73601</xdr:rowOff>
    </xdr:from>
    <xdr:ext cx="676275" cy="1428750"/>
    <xdr:pic>
      <xdr:nvPicPr>
        <xdr:cNvPr id="2" name="image471.png">
          <a:extLst>
            <a:ext uri="{FF2B5EF4-FFF2-40B4-BE49-F238E27FC236}">
              <a16:creationId xmlns:a16="http://schemas.microsoft.com/office/drawing/2014/main" id="{BEAA7EF0-DE9A-4013-BAB7-B07CCA2285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3375" y="21847751"/>
          <a:ext cx="676275" cy="1428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369126</xdr:colOff>
      <xdr:row>0</xdr:row>
      <xdr:rowOff>32658</xdr:rowOff>
    </xdr:from>
    <xdr:to>
      <xdr:col>11</xdr:col>
      <xdr:colOff>976816</xdr:colOff>
      <xdr:row>4</xdr:row>
      <xdr:rowOff>43543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8697E-CEB9-4DB1-BF1C-CF12F725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25897" y="32658"/>
          <a:ext cx="3612148" cy="136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92</xdr:row>
      <xdr:rowOff>73601</xdr:rowOff>
    </xdr:from>
    <xdr:ext cx="676275" cy="1428750"/>
    <xdr:pic>
      <xdr:nvPicPr>
        <xdr:cNvPr id="2" name="image471.png">
          <a:extLst>
            <a:ext uri="{FF2B5EF4-FFF2-40B4-BE49-F238E27FC236}">
              <a16:creationId xmlns:a16="http://schemas.microsoft.com/office/drawing/2014/main" id="{EA328014-6BF1-4E38-A95E-842646D085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02300" y="24063901"/>
          <a:ext cx="676275" cy="1428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92</xdr:row>
      <xdr:rowOff>73601</xdr:rowOff>
    </xdr:from>
    <xdr:ext cx="676275" cy="1428750"/>
    <xdr:pic>
      <xdr:nvPicPr>
        <xdr:cNvPr id="2" name="image471.png">
          <a:extLst>
            <a:ext uri="{FF2B5EF4-FFF2-40B4-BE49-F238E27FC236}">
              <a16:creationId xmlns:a16="http://schemas.microsoft.com/office/drawing/2014/main" id="{4D670592-864F-4107-8101-440A092E1C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00" y="21847751"/>
          <a:ext cx="676275" cy="14287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1255-CF27-4290-AB82-551BE8108528}">
  <dimension ref="A1:W29"/>
  <sheetViews>
    <sheetView tabSelected="1" view="pageBreakPreview" topLeftCell="C4" zoomScale="70" zoomScaleNormal="85" zoomScaleSheetLayoutView="70" zoomScalePageLayoutView="55" workbookViewId="0">
      <selection activeCell="L29" sqref="L29"/>
    </sheetView>
  </sheetViews>
  <sheetFormatPr defaultColWidth="8.875" defaultRowHeight="15"/>
  <cols>
    <col min="1" max="1" width="6.25" style="35" customWidth="1"/>
    <col min="2" max="2" width="57.875" style="52" customWidth="1"/>
    <col min="3" max="3" width="58.625" style="52" customWidth="1"/>
    <col min="4" max="4" width="13.5" style="35" customWidth="1"/>
    <col min="5" max="12" width="14.625" style="35" customWidth="1"/>
    <col min="13" max="13" width="14.625" style="44" customWidth="1"/>
    <col min="14" max="16384" width="8.875" style="35"/>
  </cols>
  <sheetData>
    <row r="1" spans="1:23" s="120" customFormat="1" ht="26.45" customHeight="1">
      <c r="A1" s="119"/>
      <c r="B1" s="119" t="s">
        <v>8</v>
      </c>
      <c r="C1" s="120" t="s">
        <v>114</v>
      </c>
      <c r="E1" s="121"/>
      <c r="F1" s="122"/>
      <c r="G1" s="122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s="120" customFormat="1" ht="26.45" customHeight="1">
      <c r="A2" s="122"/>
      <c r="B2" s="122" t="s">
        <v>115</v>
      </c>
      <c r="C2" s="120" t="s">
        <v>108</v>
      </c>
      <c r="F2" s="124"/>
      <c r="G2" s="124"/>
      <c r="H2" s="124"/>
      <c r="I2" s="124"/>
      <c r="J2" s="12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s="120" customFormat="1" ht="26.45" customHeight="1">
      <c r="A3" s="122"/>
      <c r="B3" s="122" t="s">
        <v>116</v>
      </c>
      <c r="C3" s="120" t="s">
        <v>111</v>
      </c>
      <c r="E3" s="124"/>
      <c r="F3" s="124"/>
      <c r="G3" s="124"/>
      <c r="H3" s="127"/>
      <c r="I3" s="127"/>
      <c r="J3" s="127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s="120" customFormat="1" ht="26.45" customHeight="1">
      <c r="A4" s="122"/>
      <c r="B4" s="122"/>
      <c r="E4" s="124"/>
      <c r="F4" s="124"/>
      <c r="G4" s="124"/>
      <c r="H4" s="125"/>
      <c r="I4" s="125"/>
      <c r="J4" s="125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s="120" customFormat="1" ht="26.45" customHeight="1">
      <c r="A5" s="122"/>
      <c r="B5" s="122"/>
      <c r="E5" s="124"/>
      <c r="F5" s="124"/>
      <c r="G5" s="124"/>
      <c r="H5" s="125"/>
      <c r="I5" s="125"/>
      <c r="J5" s="125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s="120" customFormat="1" ht="30.75" customHeight="1">
      <c r="A6" s="122"/>
      <c r="B6" s="122"/>
      <c r="E6" s="124"/>
      <c r="F6" s="124"/>
      <c r="G6" s="124"/>
      <c r="H6" s="126" t="s">
        <v>117</v>
      </c>
      <c r="I6" s="126"/>
      <c r="J6" s="126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 s="133" customFormat="1" ht="38.25" customHeight="1">
      <c r="A7" s="128" t="s">
        <v>58</v>
      </c>
      <c r="B7" s="129" t="s">
        <v>59</v>
      </c>
      <c r="C7" s="129"/>
      <c r="D7" s="130" t="s">
        <v>60</v>
      </c>
      <c r="E7" s="130" t="s">
        <v>61</v>
      </c>
      <c r="F7" s="130" t="s">
        <v>7</v>
      </c>
      <c r="G7" s="130" t="s">
        <v>6</v>
      </c>
      <c r="H7" s="130" t="s">
        <v>0</v>
      </c>
      <c r="I7" s="131" t="s">
        <v>3</v>
      </c>
      <c r="J7" s="130" t="s">
        <v>4</v>
      </c>
      <c r="K7" s="132" t="s">
        <v>47</v>
      </c>
      <c r="L7" s="132" t="s">
        <v>156</v>
      </c>
      <c r="M7" s="131" t="s">
        <v>62</v>
      </c>
    </row>
    <row r="8" spans="1:23" s="141" customFormat="1" ht="25.15" customHeight="1">
      <c r="A8" s="134">
        <v>1</v>
      </c>
      <c r="B8" s="135" t="s">
        <v>118</v>
      </c>
      <c r="C8" s="135" t="s">
        <v>139</v>
      </c>
      <c r="D8" s="136">
        <v>0.5</v>
      </c>
      <c r="E8" s="136">
        <f t="shared" ref="E8:E21" si="0">F8-M8</f>
        <v>25.5</v>
      </c>
      <c r="F8" s="136">
        <f t="shared" ref="F8:F19" si="1">G8-M8</f>
        <v>26.5</v>
      </c>
      <c r="G8" s="137">
        <f t="shared" ref="G8:G19" si="2">H8-M8</f>
        <v>27.5</v>
      </c>
      <c r="H8" s="137">
        <f t="shared" ref="H8:H19" si="3">I8-M8</f>
        <v>28.5</v>
      </c>
      <c r="I8" s="138">
        <v>29.5</v>
      </c>
      <c r="J8" s="137">
        <f t="shared" ref="J8:J19" si="4">I8+M8</f>
        <v>30.5</v>
      </c>
      <c r="K8" s="137">
        <f t="shared" ref="K8:L19" si="5">J8+M8</f>
        <v>31.5</v>
      </c>
      <c r="L8" s="137">
        <f>K8+M8</f>
        <v>32.5</v>
      </c>
      <c r="M8" s="139">
        <v>1</v>
      </c>
      <c r="N8" s="140"/>
      <c r="O8" s="140"/>
    </row>
    <row r="9" spans="1:23" s="141" customFormat="1" ht="25.15" customHeight="1">
      <c r="A9" s="134">
        <v>2</v>
      </c>
      <c r="B9" s="142" t="s">
        <v>119</v>
      </c>
      <c r="C9" s="143" t="s">
        <v>140</v>
      </c>
      <c r="D9" s="144">
        <v>0.5</v>
      </c>
      <c r="E9" s="136">
        <f t="shared" si="0"/>
        <v>23</v>
      </c>
      <c r="F9" s="136">
        <f t="shared" si="1"/>
        <v>24</v>
      </c>
      <c r="G9" s="137">
        <f t="shared" si="2"/>
        <v>25</v>
      </c>
      <c r="H9" s="137">
        <f t="shared" si="3"/>
        <v>26</v>
      </c>
      <c r="I9" s="145">
        <v>27</v>
      </c>
      <c r="J9" s="137">
        <f t="shared" si="4"/>
        <v>28</v>
      </c>
      <c r="K9" s="137">
        <f t="shared" si="5"/>
        <v>29</v>
      </c>
      <c r="L9" s="137">
        <f t="shared" ref="L9:L29" si="6">K9+M9</f>
        <v>30</v>
      </c>
      <c r="M9" s="139">
        <v>1</v>
      </c>
      <c r="N9" s="140"/>
      <c r="O9" s="140"/>
    </row>
    <row r="10" spans="1:23" s="141" customFormat="1" ht="25.15" customHeight="1">
      <c r="A10" s="134">
        <v>3</v>
      </c>
      <c r="B10" s="142" t="s">
        <v>120</v>
      </c>
      <c r="C10" s="142" t="s">
        <v>141</v>
      </c>
      <c r="D10" s="144">
        <v>0.5</v>
      </c>
      <c r="E10" s="136">
        <f t="shared" si="0"/>
        <v>16.5</v>
      </c>
      <c r="F10" s="136">
        <f t="shared" si="1"/>
        <v>17.5</v>
      </c>
      <c r="G10" s="137">
        <f t="shared" si="2"/>
        <v>18.5</v>
      </c>
      <c r="H10" s="137">
        <f t="shared" si="3"/>
        <v>19.5</v>
      </c>
      <c r="I10" s="146">
        <v>20.5</v>
      </c>
      <c r="J10" s="137">
        <f t="shared" si="4"/>
        <v>21.5</v>
      </c>
      <c r="K10" s="137">
        <f t="shared" si="5"/>
        <v>22.5</v>
      </c>
      <c r="L10" s="137">
        <f t="shared" si="6"/>
        <v>23.5</v>
      </c>
      <c r="M10" s="139">
        <v>1</v>
      </c>
      <c r="N10" s="140"/>
      <c r="O10" s="140"/>
    </row>
    <row r="11" spans="1:23" s="141" customFormat="1" ht="25.15" customHeight="1">
      <c r="A11" s="134">
        <v>4</v>
      </c>
      <c r="B11" s="142" t="s">
        <v>121</v>
      </c>
      <c r="C11" s="142" t="s">
        <v>142</v>
      </c>
      <c r="D11" s="144">
        <v>0.5</v>
      </c>
      <c r="E11" s="136">
        <f t="shared" si="0"/>
        <v>19</v>
      </c>
      <c r="F11" s="136">
        <f t="shared" si="1"/>
        <v>20</v>
      </c>
      <c r="G11" s="137">
        <f t="shared" si="2"/>
        <v>21</v>
      </c>
      <c r="H11" s="137">
        <f t="shared" si="3"/>
        <v>22</v>
      </c>
      <c r="I11" s="146">
        <v>23</v>
      </c>
      <c r="J11" s="137">
        <f t="shared" si="4"/>
        <v>24</v>
      </c>
      <c r="K11" s="137">
        <f t="shared" si="5"/>
        <v>25</v>
      </c>
      <c r="L11" s="137">
        <f t="shared" si="6"/>
        <v>26</v>
      </c>
      <c r="M11" s="139">
        <v>1</v>
      </c>
      <c r="N11" s="140"/>
      <c r="O11" s="140"/>
    </row>
    <row r="12" spans="1:23" s="141" customFormat="1" ht="25.15" customHeight="1">
      <c r="A12" s="134">
        <v>5</v>
      </c>
      <c r="B12" s="142" t="s">
        <v>122</v>
      </c>
      <c r="C12" s="142" t="s">
        <v>36</v>
      </c>
      <c r="D12" s="144">
        <v>0.5</v>
      </c>
      <c r="E12" s="136">
        <f t="shared" si="0"/>
        <v>24.5</v>
      </c>
      <c r="F12" s="136">
        <f t="shared" si="1"/>
        <v>25.25</v>
      </c>
      <c r="G12" s="137">
        <f t="shared" si="2"/>
        <v>26</v>
      </c>
      <c r="H12" s="137">
        <f t="shared" si="3"/>
        <v>26.75</v>
      </c>
      <c r="I12" s="146">
        <v>27.5</v>
      </c>
      <c r="J12" s="137">
        <f t="shared" si="4"/>
        <v>28.25</v>
      </c>
      <c r="K12" s="137">
        <f t="shared" si="5"/>
        <v>29</v>
      </c>
      <c r="L12" s="137">
        <f t="shared" si="6"/>
        <v>29.75</v>
      </c>
      <c r="M12" s="139">
        <v>0.75</v>
      </c>
      <c r="N12" s="140"/>
      <c r="O12" s="140"/>
    </row>
    <row r="13" spans="1:23" s="141" customFormat="1" ht="25.15" customHeight="1">
      <c r="A13" s="134">
        <v>6</v>
      </c>
      <c r="B13" s="142" t="s">
        <v>26</v>
      </c>
      <c r="C13" s="142" t="s">
        <v>27</v>
      </c>
      <c r="D13" s="144">
        <v>0.25</v>
      </c>
      <c r="E13" s="136">
        <f t="shared" si="0"/>
        <v>9</v>
      </c>
      <c r="F13" s="136">
        <f t="shared" si="1"/>
        <v>9.5</v>
      </c>
      <c r="G13" s="137">
        <f t="shared" si="2"/>
        <v>10</v>
      </c>
      <c r="H13" s="137">
        <f t="shared" si="3"/>
        <v>10.5</v>
      </c>
      <c r="I13" s="146">
        <v>11</v>
      </c>
      <c r="J13" s="137">
        <f t="shared" si="4"/>
        <v>11.5</v>
      </c>
      <c r="K13" s="137">
        <f t="shared" si="5"/>
        <v>12</v>
      </c>
      <c r="L13" s="137">
        <f t="shared" si="6"/>
        <v>12.5</v>
      </c>
      <c r="M13" s="139">
        <v>0.5</v>
      </c>
      <c r="N13" s="140"/>
      <c r="O13" s="140"/>
    </row>
    <row r="14" spans="1:23" s="141" customFormat="1" ht="25.15" customHeight="1">
      <c r="A14" s="134">
        <v>7</v>
      </c>
      <c r="B14" s="142" t="s">
        <v>123</v>
      </c>
      <c r="C14" s="147" t="s">
        <v>143</v>
      </c>
      <c r="D14" s="144">
        <v>0.25</v>
      </c>
      <c r="E14" s="136">
        <f t="shared" si="0"/>
        <v>9</v>
      </c>
      <c r="F14" s="136">
        <f t="shared" si="1"/>
        <v>9.5</v>
      </c>
      <c r="G14" s="137">
        <f t="shared" si="2"/>
        <v>10</v>
      </c>
      <c r="H14" s="137">
        <f t="shared" si="3"/>
        <v>10.5</v>
      </c>
      <c r="I14" s="146">
        <v>11</v>
      </c>
      <c r="J14" s="137">
        <f t="shared" si="4"/>
        <v>11.5</v>
      </c>
      <c r="K14" s="137">
        <f t="shared" si="5"/>
        <v>12</v>
      </c>
      <c r="L14" s="137">
        <f t="shared" si="6"/>
        <v>12.5</v>
      </c>
      <c r="M14" s="139">
        <v>0.5</v>
      </c>
      <c r="N14" s="140"/>
      <c r="O14" s="140"/>
    </row>
    <row r="15" spans="1:23" s="141" customFormat="1" ht="25.15" customHeight="1">
      <c r="A15" s="134">
        <v>8</v>
      </c>
      <c r="B15" s="142" t="s">
        <v>124</v>
      </c>
      <c r="C15" s="148" t="s">
        <v>144</v>
      </c>
      <c r="D15" s="144">
        <v>0.5</v>
      </c>
      <c r="E15" s="136">
        <f t="shared" si="0"/>
        <v>21.5</v>
      </c>
      <c r="F15" s="144">
        <f t="shared" si="1"/>
        <v>22</v>
      </c>
      <c r="G15" s="149">
        <f t="shared" si="2"/>
        <v>22.5</v>
      </c>
      <c r="H15" s="149">
        <f t="shared" si="3"/>
        <v>23</v>
      </c>
      <c r="I15" s="146">
        <v>23.5</v>
      </c>
      <c r="J15" s="149">
        <f t="shared" si="4"/>
        <v>24</v>
      </c>
      <c r="K15" s="149">
        <f t="shared" si="5"/>
        <v>24.5</v>
      </c>
      <c r="L15" s="137">
        <f t="shared" si="6"/>
        <v>25</v>
      </c>
      <c r="M15" s="139">
        <v>0.5</v>
      </c>
      <c r="N15" s="140"/>
      <c r="O15" s="140"/>
    </row>
    <row r="16" spans="1:23" s="141" customFormat="1" ht="25.15" customHeight="1">
      <c r="A16" s="134">
        <v>9</v>
      </c>
      <c r="B16" s="142" t="s">
        <v>125</v>
      </c>
      <c r="C16" s="142" t="s">
        <v>145</v>
      </c>
      <c r="D16" s="144">
        <v>0.25</v>
      </c>
      <c r="E16" s="136">
        <f t="shared" si="0"/>
        <v>3</v>
      </c>
      <c r="F16" s="136">
        <f t="shared" si="1"/>
        <v>3.25</v>
      </c>
      <c r="G16" s="137">
        <f t="shared" si="2"/>
        <v>3.5</v>
      </c>
      <c r="H16" s="137">
        <f t="shared" si="3"/>
        <v>3.75</v>
      </c>
      <c r="I16" s="146">
        <v>4</v>
      </c>
      <c r="J16" s="137">
        <f t="shared" si="4"/>
        <v>4.25</v>
      </c>
      <c r="K16" s="137">
        <f t="shared" si="5"/>
        <v>4.5</v>
      </c>
      <c r="L16" s="137">
        <f t="shared" si="6"/>
        <v>4.75</v>
      </c>
      <c r="M16" s="139">
        <v>0.25</v>
      </c>
      <c r="N16" s="140"/>
      <c r="O16" s="140"/>
    </row>
    <row r="17" spans="1:15" s="141" customFormat="1" ht="25.15" customHeight="1">
      <c r="A17" s="134">
        <v>10</v>
      </c>
      <c r="B17" s="142" t="s">
        <v>126</v>
      </c>
      <c r="C17" s="150" t="s">
        <v>146</v>
      </c>
      <c r="D17" s="144">
        <v>0.25</v>
      </c>
      <c r="E17" s="136">
        <f t="shared" si="0"/>
        <v>5</v>
      </c>
      <c r="F17" s="136">
        <f t="shared" si="1"/>
        <v>5.25</v>
      </c>
      <c r="G17" s="137">
        <f t="shared" si="2"/>
        <v>5.5</v>
      </c>
      <c r="H17" s="137">
        <f t="shared" si="3"/>
        <v>5.75</v>
      </c>
      <c r="I17" s="146">
        <v>6</v>
      </c>
      <c r="J17" s="137">
        <f t="shared" si="4"/>
        <v>6.25</v>
      </c>
      <c r="K17" s="137">
        <f t="shared" si="5"/>
        <v>6.5</v>
      </c>
      <c r="L17" s="137">
        <f t="shared" si="6"/>
        <v>6.75</v>
      </c>
      <c r="M17" s="139">
        <v>0.25</v>
      </c>
      <c r="N17" s="140"/>
      <c r="O17" s="140"/>
    </row>
    <row r="18" spans="1:15" s="158" customFormat="1" ht="25.15" customHeight="1">
      <c r="A18" s="151">
        <v>11</v>
      </c>
      <c r="B18" s="152" t="s">
        <v>127</v>
      </c>
      <c r="C18" s="152" t="s">
        <v>147</v>
      </c>
      <c r="D18" s="153">
        <v>0.25</v>
      </c>
      <c r="E18" s="154">
        <f t="shared" si="0"/>
        <v>8.5</v>
      </c>
      <c r="F18" s="154">
        <f t="shared" si="1"/>
        <v>8.75</v>
      </c>
      <c r="G18" s="155">
        <f t="shared" si="2"/>
        <v>9</v>
      </c>
      <c r="H18" s="155">
        <f t="shared" si="3"/>
        <v>9.25</v>
      </c>
      <c r="I18" s="169">
        <v>9.5</v>
      </c>
      <c r="J18" s="155">
        <f t="shared" si="4"/>
        <v>9.75</v>
      </c>
      <c r="K18" s="155">
        <f t="shared" si="5"/>
        <v>10</v>
      </c>
      <c r="L18" s="137">
        <f t="shared" si="6"/>
        <v>10.25</v>
      </c>
      <c r="M18" s="156">
        <v>0.25</v>
      </c>
      <c r="N18" s="157"/>
      <c r="O18" s="140"/>
    </row>
    <row r="19" spans="1:15" s="158" customFormat="1" ht="25.15" customHeight="1">
      <c r="A19" s="151">
        <v>12</v>
      </c>
      <c r="B19" s="152" t="s">
        <v>128</v>
      </c>
      <c r="C19" s="152" t="s">
        <v>32</v>
      </c>
      <c r="D19" s="153">
        <v>0.25</v>
      </c>
      <c r="E19" s="154">
        <f t="shared" si="0"/>
        <v>3.25</v>
      </c>
      <c r="F19" s="154">
        <f t="shared" si="1"/>
        <v>3.5</v>
      </c>
      <c r="G19" s="155">
        <f t="shared" si="2"/>
        <v>3.75</v>
      </c>
      <c r="H19" s="155">
        <f t="shared" si="3"/>
        <v>4</v>
      </c>
      <c r="I19" s="159">
        <v>4.25</v>
      </c>
      <c r="J19" s="155">
        <f t="shared" si="4"/>
        <v>4.5</v>
      </c>
      <c r="K19" s="155">
        <f t="shared" si="5"/>
        <v>4.75</v>
      </c>
      <c r="L19" s="137">
        <f t="shared" si="6"/>
        <v>5</v>
      </c>
      <c r="M19" s="156">
        <v>0.25</v>
      </c>
      <c r="N19" s="157"/>
      <c r="O19" s="140"/>
    </row>
    <row r="20" spans="1:15" s="141" customFormat="1" ht="25.15" customHeight="1">
      <c r="A20" s="134">
        <v>13</v>
      </c>
      <c r="B20" s="142" t="s">
        <v>129</v>
      </c>
      <c r="C20" s="142" t="s">
        <v>34</v>
      </c>
      <c r="D20" s="160">
        <v>0.25</v>
      </c>
      <c r="E20" s="136">
        <f t="shared" si="0"/>
        <v>0.5</v>
      </c>
      <c r="F20" s="136">
        <f t="shared" ref="F20:H22" si="7">G20</f>
        <v>0.5</v>
      </c>
      <c r="G20" s="137">
        <f>H20</f>
        <v>0.5</v>
      </c>
      <c r="H20" s="137">
        <f t="shared" si="7"/>
        <v>0.5</v>
      </c>
      <c r="I20" s="161">
        <v>0.5</v>
      </c>
      <c r="J20" s="137">
        <f t="shared" ref="J20:L22" si="8">I20</f>
        <v>0.5</v>
      </c>
      <c r="K20" s="137">
        <f t="shared" si="8"/>
        <v>0.5</v>
      </c>
      <c r="L20" s="137">
        <f t="shared" si="6"/>
        <v>0.5</v>
      </c>
      <c r="M20" s="139">
        <v>0</v>
      </c>
      <c r="N20" s="140"/>
      <c r="O20" s="140"/>
    </row>
    <row r="21" spans="1:15" s="141" customFormat="1" ht="25.15" customHeight="1">
      <c r="A21" s="134">
        <v>14</v>
      </c>
      <c r="B21" s="142" t="s">
        <v>130</v>
      </c>
      <c r="C21" s="142" t="s">
        <v>42</v>
      </c>
      <c r="D21" s="144">
        <v>0.125</v>
      </c>
      <c r="E21" s="136">
        <f t="shared" si="0"/>
        <v>2.5</v>
      </c>
      <c r="F21" s="136">
        <f t="shared" si="7"/>
        <v>2.5</v>
      </c>
      <c r="G21" s="137">
        <f>H21</f>
        <v>2.5</v>
      </c>
      <c r="H21" s="137">
        <f t="shared" si="7"/>
        <v>2.5</v>
      </c>
      <c r="I21" s="146">
        <v>2.5</v>
      </c>
      <c r="J21" s="137">
        <f t="shared" si="8"/>
        <v>2.5</v>
      </c>
      <c r="K21" s="137">
        <f t="shared" si="8"/>
        <v>2.5</v>
      </c>
      <c r="L21" s="137">
        <f t="shared" si="6"/>
        <v>2.5</v>
      </c>
      <c r="M21" s="139">
        <v>0</v>
      </c>
      <c r="N21" s="140"/>
      <c r="O21" s="140"/>
    </row>
    <row r="22" spans="1:15" s="141" customFormat="1" ht="25.15" customHeight="1">
      <c r="A22" s="134">
        <v>15</v>
      </c>
      <c r="B22" s="142" t="s">
        <v>131</v>
      </c>
      <c r="C22" s="142" t="s">
        <v>148</v>
      </c>
      <c r="D22" s="144">
        <v>0.125</v>
      </c>
      <c r="E22" s="136">
        <f>F22</f>
        <v>2.5</v>
      </c>
      <c r="F22" s="136">
        <f t="shared" si="7"/>
        <v>2.5</v>
      </c>
      <c r="G22" s="137">
        <f>H22</f>
        <v>2.5</v>
      </c>
      <c r="H22" s="137">
        <f t="shared" si="7"/>
        <v>2.5</v>
      </c>
      <c r="I22" s="146">
        <v>2.5</v>
      </c>
      <c r="J22" s="137">
        <f t="shared" si="8"/>
        <v>2.5</v>
      </c>
      <c r="K22" s="137">
        <f t="shared" si="8"/>
        <v>2.5</v>
      </c>
      <c r="L22" s="137">
        <f t="shared" si="6"/>
        <v>2.5</v>
      </c>
      <c r="M22" s="139">
        <v>0</v>
      </c>
      <c r="N22" s="140"/>
      <c r="O22" s="140"/>
    </row>
    <row r="23" spans="1:15" s="141" customFormat="1" ht="25.15" customHeight="1">
      <c r="A23" s="134">
        <v>16</v>
      </c>
      <c r="B23" s="142" t="s">
        <v>132</v>
      </c>
      <c r="C23" s="162" t="s">
        <v>149</v>
      </c>
      <c r="D23" s="144">
        <v>0.25</v>
      </c>
      <c r="E23" s="136">
        <f t="shared" ref="E23:E29" si="9">F23-M23</f>
        <v>15</v>
      </c>
      <c r="F23" s="136">
        <f t="shared" ref="F23:F29" si="10">G23-M23</f>
        <v>15.375</v>
      </c>
      <c r="G23" s="137">
        <f t="shared" ref="G23:G29" si="11">H23-M23</f>
        <v>15.75</v>
      </c>
      <c r="H23" s="137">
        <f t="shared" ref="H23:H29" si="12">I23-M23</f>
        <v>16.125</v>
      </c>
      <c r="I23" s="163">
        <v>16.5</v>
      </c>
      <c r="J23" s="137">
        <f t="shared" ref="J23:J29" si="13">I23+M23</f>
        <v>16.875</v>
      </c>
      <c r="K23" s="137">
        <f t="shared" ref="K23:L29" si="14">J23+M23</f>
        <v>17.25</v>
      </c>
      <c r="L23" s="137">
        <f t="shared" si="6"/>
        <v>17.625</v>
      </c>
      <c r="M23" s="139">
        <v>0.375</v>
      </c>
      <c r="N23" s="140"/>
      <c r="O23" s="140"/>
    </row>
    <row r="24" spans="1:15" s="141" customFormat="1" ht="25.15" customHeight="1">
      <c r="A24" s="134">
        <v>17</v>
      </c>
      <c r="B24" s="152" t="s">
        <v>133</v>
      </c>
      <c r="C24" s="164" t="s">
        <v>150</v>
      </c>
      <c r="D24" s="165">
        <v>0.25</v>
      </c>
      <c r="E24" s="136">
        <f t="shared" si="9"/>
        <v>9.75</v>
      </c>
      <c r="F24" s="154">
        <f t="shared" si="10"/>
        <v>10</v>
      </c>
      <c r="G24" s="155">
        <f t="shared" si="11"/>
        <v>10.25</v>
      </c>
      <c r="H24" s="155">
        <f t="shared" si="12"/>
        <v>10.5</v>
      </c>
      <c r="I24" s="163">
        <v>10.75</v>
      </c>
      <c r="J24" s="155">
        <f t="shared" si="13"/>
        <v>11</v>
      </c>
      <c r="K24" s="155">
        <f t="shared" si="14"/>
        <v>11.25</v>
      </c>
      <c r="L24" s="137">
        <f t="shared" si="6"/>
        <v>11.5</v>
      </c>
      <c r="M24" s="156">
        <v>0.25</v>
      </c>
      <c r="N24" s="140"/>
      <c r="O24" s="140"/>
    </row>
    <row r="25" spans="1:15" s="141" customFormat="1" ht="25.15" customHeight="1">
      <c r="A25" s="134">
        <v>18</v>
      </c>
      <c r="B25" s="142" t="s">
        <v>134</v>
      </c>
      <c r="C25" s="142" t="s">
        <v>151</v>
      </c>
      <c r="D25" s="144">
        <v>0.25</v>
      </c>
      <c r="E25" s="136">
        <f t="shared" si="9"/>
        <v>8</v>
      </c>
      <c r="F25" s="136">
        <f t="shared" si="10"/>
        <v>8.5</v>
      </c>
      <c r="G25" s="137">
        <f t="shared" si="11"/>
        <v>9</v>
      </c>
      <c r="H25" s="137">
        <f t="shared" si="12"/>
        <v>9.5</v>
      </c>
      <c r="I25" s="166">
        <v>10</v>
      </c>
      <c r="J25" s="137">
        <f t="shared" si="13"/>
        <v>10.5</v>
      </c>
      <c r="K25" s="137">
        <f t="shared" si="14"/>
        <v>11</v>
      </c>
      <c r="L25" s="137">
        <f t="shared" si="6"/>
        <v>11.5</v>
      </c>
      <c r="M25" s="139">
        <v>0.5</v>
      </c>
      <c r="N25" s="140"/>
      <c r="O25" s="140"/>
    </row>
    <row r="26" spans="1:15" s="141" customFormat="1" ht="25.15" customHeight="1">
      <c r="A26" s="134">
        <v>19</v>
      </c>
      <c r="B26" s="142" t="s">
        <v>135</v>
      </c>
      <c r="C26" s="142" t="s">
        <v>152</v>
      </c>
      <c r="D26" s="144">
        <v>0.25</v>
      </c>
      <c r="E26" s="136">
        <f t="shared" si="9"/>
        <v>13.5</v>
      </c>
      <c r="F26" s="136">
        <f t="shared" si="10"/>
        <v>14</v>
      </c>
      <c r="G26" s="137">
        <f t="shared" si="11"/>
        <v>14.5</v>
      </c>
      <c r="H26" s="137">
        <f t="shared" si="12"/>
        <v>15</v>
      </c>
      <c r="I26" s="163">
        <v>15.5</v>
      </c>
      <c r="J26" s="137">
        <f t="shared" si="13"/>
        <v>16</v>
      </c>
      <c r="K26" s="137">
        <f t="shared" si="14"/>
        <v>16.5</v>
      </c>
      <c r="L26" s="137">
        <f t="shared" si="6"/>
        <v>17</v>
      </c>
      <c r="M26" s="139">
        <v>0.5</v>
      </c>
      <c r="N26" s="140"/>
      <c r="O26" s="140"/>
    </row>
    <row r="27" spans="1:15" s="141" customFormat="1" ht="25.15" customHeight="1">
      <c r="A27" s="134">
        <v>20</v>
      </c>
      <c r="B27" s="142" t="s">
        <v>136</v>
      </c>
      <c r="C27" s="142" t="s">
        <v>153</v>
      </c>
      <c r="D27" s="144">
        <v>0.25</v>
      </c>
      <c r="E27" s="136">
        <f t="shared" si="9"/>
        <v>3</v>
      </c>
      <c r="F27" s="136">
        <f t="shared" si="10"/>
        <v>3.25</v>
      </c>
      <c r="G27" s="137">
        <f t="shared" si="11"/>
        <v>3.5</v>
      </c>
      <c r="H27" s="137">
        <f t="shared" si="12"/>
        <v>3.75</v>
      </c>
      <c r="I27" s="163">
        <v>4</v>
      </c>
      <c r="J27" s="137">
        <f t="shared" si="13"/>
        <v>4.25</v>
      </c>
      <c r="K27" s="137">
        <f t="shared" si="14"/>
        <v>4.5</v>
      </c>
      <c r="L27" s="137">
        <f t="shared" si="6"/>
        <v>4.75</v>
      </c>
      <c r="M27" s="139">
        <v>0.25</v>
      </c>
      <c r="N27" s="140"/>
      <c r="O27" s="140"/>
    </row>
    <row r="28" spans="1:15" s="141" customFormat="1" ht="25.15" customHeight="1">
      <c r="A28" s="134">
        <v>21</v>
      </c>
      <c r="B28" s="142" t="s">
        <v>137</v>
      </c>
      <c r="C28" s="167" t="s">
        <v>154</v>
      </c>
      <c r="D28" s="144">
        <v>0.25</v>
      </c>
      <c r="E28" s="136">
        <f t="shared" si="9"/>
        <v>6</v>
      </c>
      <c r="F28" s="136">
        <f t="shared" si="10"/>
        <v>6.25</v>
      </c>
      <c r="G28" s="137">
        <f t="shared" si="11"/>
        <v>6.5</v>
      </c>
      <c r="H28" s="137">
        <f t="shared" si="12"/>
        <v>6.75</v>
      </c>
      <c r="I28" s="163">
        <v>7</v>
      </c>
      <c r="J28" s="137">
        <f t="shared" si="13"/>
        <v>7.25</v>
      </c>
      <c r="K28" s="137">
        <f t="shared" si="14"/>
        <v>7.5</v>
      </c>
      <c r="L28" s="137">
        <f t="shared" si="6"/>
        <v>7.75</v>
      </c>
      <c r="M28" s="168">
        <v>0.25</v>
      </c>
      <c r="N28" s="140"/>
      <c r="O28" s="140"/>
    </row>
    <row r="29" spans="1:15" s="141" customFormat="1" ht="25.15" customHeight="1">
      <c r="A29" s="134">
        <v>22</v>
      </c>
      <c r="B29" s="142" t="s">
        <v>138</v>
      </c>
      <c r="C29" s="142" t="s">
        <v>155</v>
      </c>
      <c r="D29" s="144">
        <v>0.25</v>
      </c>
      <c r="E29" s="136">
        <f t="shared" si="9"/>
        <v>8</v>
      </c>
      <c r="F29" s="136">
        <f t="shared" si="10"/>
        <v>8.5</v>
      </c>
      <c r="G29" s="137">
        <f t="shared" si="11"/>
        <v>9</v>
      </c>
      <c r="H29" s="137">
        <f t="shared" si="12"/>
        <v>9.5</v>
      </c>
      <c r="I29" s="163">
        <v>10</v>
      </c>
      <c r="J29" s="137">
        <f t="shared" si="13"/>
        <v>10.5</v>
      </c>
      <c r="K29" s="137">
        <f t="shared" si="14"/>
        <v>11</v>
      </c>
      <c r="L29" s="137">
        <f t="shared" si="6"/>
        <v>11.5</v>
      </c>
      <c r="M29" s="139">
        <v>0.5</v>
      </c>
      <c r="N29" s="140"/>
      <c r="O29" s="140"/>
    </row>
  </sheetData>
  <printOptions horizontalCentered="1"/>
  <pageMargins left="0.2" right="0" top="0.72" bottom="0.22" header="0.21" footer="0.25"/>
  <pageSetup paperSize="9" scale="52" fitToWidth="0" orientation="landscape" r:id="rId1"/>
  <headerFooter>
    <oddHeader>&amp;L&amp;G&amp;R&amp;"Muli,Bold"&amp;28[SPEC]</oddHeader>
    <oddFooter>&amp;L[UA]
&amp;G&amp;CPage &amp;P of &amp;N&amp;R&amp;G</oddFooter>
  </headerFooter>
  <colBreaks count="1" manualBreakCount="1">
    <brk id="12" max="28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D970-B1F1-41C8-A47A-91BD6FAE5663}">
  <dimension ref="A1:R29"/>
  <sheetViews>
    <sheetView view="pageBreakPreview" zoomScale="70" zoomScaleNormal="85" zoomScaleSheetLayoutView="70" zoomScalePageLayoutView="55" workbookViewId="0">
      <selection activeCell="K19" sqref="K19"/>
    </sheetView>
  </sheetViews>
  <sheetFormatPr defaultColWidth="8.875" defaultRowHeight="15"/>
  <cols>
    <col min="1" max="1" width="4.625" style="35" customWidth="1"/>
    <col min="2" max="2" width="8.625" style="52" customWidth="1"/>
    <col min="3" max="3" width="8.5" style="52" customWidth="1"/>
    <col min="4" max="4" width="6.5" style="52" customWidth="1"/>
    <col min="5" max="5" width="5.5" style="52" customWidth="1"/>
    <col min="6" max="6" width="24" style="52" customWidth="1"/>
    <col min="7" max="7" width="48" style="52" customWidth="1"/>
    <col min="8" max="8" width="8.875" style="35" customWidth="1"/>
    <col min="9" max="9" width="10.5" style="35" customWidth="1"/>
    <col min="10" max="10" width="10.625" style="35" customWidth="1"/>
    <col min="11" max="12" width="10.875" style="35" customWidth="1"/>
    <col min="13" max="14" width="9.5" style="35" customWidth="1"/>
    <col min="15" max="15" width="9.125" style="35" customWidth="1"/>
    <col min="16" max="16" width="9.125" style="44" customWidth="1"/>
    <col min="17" max="16384" width="8.875" style="35"/>
  </cols>
  <sheetData>
    <row r="1" spans="1:18" ht="30.75" customHeight="1">
      <c r="A1" s="179" t="s">
        <v>110</v>
      </c>
      <c r="B1" s="180"/>
      <c r="C1" s="180"/>
      <c r="D1" s="180"/>
      <c r="E1" s="180"/>
      <c r="F1" s="181"/>
      <c r="G1" s="34" t="s">
        <v>48</v>
      </c>
      <c r="H1" s="170">
        <v>2022</v>
      </c>
      <c r="I1" s="171"/>
      <c r="J1" s="171"/>
      <c r="K1" s="172"/>
      <c r="L1" s="173" t="s">
        <v>49</v>
      </c>
      <c r="M1" s="173"/>
      <c r="N1" s="174" t="s">
        <v>50</v>
      </c>
      <c r="O1" s="174"/>
      <c r="P1" s="53"/>
    </row>
    <row r="2" spans="1:18" ht="23.25" customHeight="1">
      <c r="A2" s="175"/>
      <c r="B2" s="176"/>
      <c r="C2" s="176"/>
      <c r="D2" s="32"/>
      <c r="E2" s="33"/>
      <c r="F2" s="33"/>
      <c r="G2" s="34" t="s">
        <v>51</v>
      </c>
      <c r="H2" s="170" t="s">
        <v>52</v>
      </c>
      <c r="I2" s="171"/>
      <c r="J2" s="171"/>
      <c r="K2" s="172"/>
      <c r="L2" s="177" t="s">
        <v>53</v>
      </c>
      <c r="M2" s="177"/>
      <c r="N2" s="178" t="s">
        <v>54</v>
      </c>
      <c r="O2" s="178"/>
      <c r="P2" s="54"/>
    </row>
    <row r="3" spans="1:18" ht="38.25" customHeight="1">
      <c r="A3" s="183"/>
      <c r="B3" s="184"/>
      <c r="C3" s="185"/>
      <c r="D3" s="36"/>
      <c r="E3" s="37"/>
      <c r="F3" s="37"/>
      <c r="G3" s="34" t="s">
        <v>55</v>
      </c>
      <c r="H3" s="170" t="s">
        <v>56</v>
      </c>
      <c r="I3" s="171"/>
      <c r="J3" s="171"/>
      <c r="K3" s="172"/>
      <c r="L3" s="186" t="s">
        <v>57</v>
      </c>
      <c r="M3" s="186"/>
      <c r="N3" s="178"/>
      <c r="O3" s="178"/>
      <c r="P3" s="54"/>
    </row>
    <row r="4" spans="1:18" ht="14.1" customHeight="1">
      <c r="A4" s="38"/>
      <c r="B4" s="39"/>
      <c r="C4" s="39"/>
      <c r="D4" s="39"/>
      <c r="E4" s="40"/>
      <c r="F4" s="41"/>
      <c r="G4" s="41"/>
      <c r="H4" s="42"/>
      <c r="I4" s="42"/>
      <c r="J4" s="42"/>
      <c r="K4" s="42"/>
      <c r="L4" s="43"/>
      <c r="M4" s="43"/>
      <c r="N4" s="43"/>
      <c r="O4" s="42"/>
    </row>
    <row r="5" spans="1:18" s="51" customFormat="1" ht="38.25" customHeight="1">
      <c r="A5" s="45" t="s">
        <v>58</v>
      </c>
      <c r="B5" s="187" t="s">
        <v>59</v>
      </c>
      <c r="C5" s="187"/>
      <c r="D5" s="187"/>
      <c r="E5" s="187"/>
      <c r="F5" s="187"/>
      <c r="G5" s="55"/>
      <c r="H5" s="46" t="s">
        <v>60</v>
      </c>
      <c r="I5" s="46" t="s">
        <v>61</v>
      </c>
      <c r="J5" s="47" t="s">
        <v>7</v>
      </c>
      <c r="K5" s="47" t="s">
        <v>6</v>
      </c>
      <c r="L5" s="47" t="s">
        <v>0</v>
      </c>
      <c r="M5" s="48" t="s">
        <v>3</v>
      </c>
      <c r="N5" s="47" t="s">
        <v>4</v>
      </c>
      <c r="O5" s="49" t="s">
        <v>47</v>
      </c>
      <c r="P5" s="50" t="s">
        <v>62</v>
      </c>
    </row>
    <row r="6" spans="1:18" s="62" customFormat="1" ht="39" customHeight="1">
      <c r="A6" s="56">
        <v>1</v>
      </c>
      <c r="B6" s="188" t="s">
        <v>63</v>
      </c>
      <c r="C6" s="188"/>
      <c r="D6" s="188"/>
      <c r="E6" s="188"/>
      <c r="F6" s="188"/>
      <c r="G6" s="57" t="s">
        <v>64</v>
      </c>
      <c r="H6" s="58">
        <v>0.25</v>
      </c>
      <c r="I6" s="58"/>
      <c r="J6" s="58"/>
      <c r="K6" s="59"/>
      <c r="L6" s="59"/>
      <c r="M6" s="59">
        <v>29.5</v>
      </c>
      <c r="N6" s="59"/>
      <c r="O6" s="59"/>
      <c r="P6" s="60">
        <v>1</v>
      </c>
      <c r="Q6" s="61"/>
      <c r="R6" s="61"/>
    </row>
    <row r="7" spans="1:18" s="62" customFormat="1" ht="33" customHeight="1">
      <c r="A7" s="56">
        <v>2</v>
      </c>
      <c r="B7" s="182" t="s">
        <v>65</v>
      </c>
      <c r="C7" s="182"/>
      <c r="D7" s="182"/>
      <c r="E7" s="182"/>
      <c r="F7" s="182"/>
      <c r="G7" s="64" t="s">
        <v>66</v>
      </c>
      <c r="H7" s="65">
        <v>0.5</v>
      </c>
      <c r="I7" s="58"/>
      <c r="J7" s="58"/>
      <c r="K7" s="59"/>
      <c r="L7" s="59"/>
      <c r="M7" s="66">
        <v>27</v>
      </c>
      <c r="N7" s="59"/>
      <c r="O7" s="59"/>
      <c r="P7" s="60">
        <v>1</v>
      </c>
      <c r="Q7" s="61"/>
      <c r="R7" s="61"/>
    </row>
    <row r="8" spans="1:18" s="62" customFormat="1" ht="23.25" customHeight="1">
      <c r="A8" s="56">
        <v>3</v>
      </c>
      <c r="B8" s="182" t="s">
        <v>67</v>
      </c>
      <c r="C8" s="182"/>
      <c r="D8" s="182"/>
      <c r="E8" s="182"/>
      <c r="F8" s="182"/>
      <c r="G8" s="63" t="s">
        <v>68</v>
      </c>
      <c r="H8" s="65">
        <v>0.5</v>
      </c>
      <c r="I8" s="58"/>
      <c r="J8" s="58"/>
      <c r="K8" s="59"/>
      <c r="L8" s="59"/>
      <c r="M8" s="67">
        <v>20.5</v>
      </c>
      <c r="N8" s="59"/>
      <c r="O8" s="59"/>
      <c r="P8" s="60">
        <v>1</v>
      </c>
      <c r="Q8" s="61"/>
      <c r="R8" s="61"/>
    </row>
    <row r="9" spans="1:18" s="62" customFormat="1" ht="42.75" customHeight="1">
      <c r="A9" s="56">
        <v>4</v>
      </c>
      <c r="B9" s="182" t="s">
        <v>69</v>
      </c>
      <c r="C9" s="182"/>
      <c r="D9" s="182"/>
      <c r="E9" s="182"/>
      <c r="F9" s="182"/>
      <c r="G9" s="63" t="s">
        <v>70</v>
      </c>
      <c r="H9" s="65">
        <v>0.5</v>
      </c>
      <c r="I9" s="58"/>
      <c r="J9" s="58"/>
      <c r="K9" s="59"/>
      <c r="L9" s="59"/>
      <c r="M9" s="67">
        <v>23</v>
      </c>
      <c r="N9" s="59"/>
      <c r="O9" s="59"/>
      <c r="P9" s="60">
        <v>1</v>
      </c>
      <c r="Q9" s="61"/>
      <c r="R9" s="61"/>
    </row>
    <row r="10" spans="1:18" s="62" customFormat="1" ht="21" customHeight="1">
      <c r="A10" s="56">
        <v>5</v>
      </c>
      <c r="B10" s="182" t="s">
        <v>71</v>
      </c>
      <c r="C10" s="182"/>
      <c r="D10" s="182"/>
      <c r="E10" s="182"/>
      <c r="F10" s="182"/>
      <c r="G10" s="63" t="s">
        <v>72</v>
      </c>
      <c r="H10" s="65">
        <v>0.25</v>
      </c>
      <c r="I10" s="58"/>
      <c r="J10" s="58"/>
      <c r="K10" s="59"/>
      <c r="L10" s="59"/>
      <c r="M10" s="67">
        <v>27.5</v>
      </c>
      <c r="N10" s="59"/>
      <c r="O10" s="59"/>
      <c r="P10" s="60">
        <v>0.75</v>
      </c>
      <c r="Q10" s="61"/>
      <c r="R10" s="61"/>
    </row>
    <row r="11" spans="1:18" s="62" customFormat="1" ht="21" customHeight="1">
      <c r="A11" s="56">
        <v>6</v>
      </c>
      <c r="B11" s="182" t="s">
        <v>73</v>
      </c>
      <c r="C11" s="182"/>
      <c r="D11" s="182"/>
      <c r="E11" s="182"/>
      <c r="F11" s="182"/>
      <c r="G11" s="63" t="s">
        <v>74</v>
      </c>
      <c r="H11" s="65">
        <v>0.25</v>
      </c>
      <c r="I11" s="58"/>
      <c r="J11" s="58"/>
      <c r="K11" s="59"/>
      <c r="L11" s="59"/>
      <c r="M11" s="67">
        <v>11</v>
      </c>
      <c r="N11" s="59"/>
      <c r="O11" s="59"/>
      <c r="P11" s="60">
        <v>0.5</v>
      </c>
      <c r="Q11" s="61"/>
      <c r="R11" s="61"/>
    </row>
    <row r="12" spans="1:18" s="62" customFormat="1" ht="21" customHeight="1">
      <c r="A12" s="56">
        <v>7</v>
      </c>
      <c r="B12" s="182" t="s">
        <v>75</v>
      </c>
      <c r="C12" s="182"/>
      <c r="D12" s="182"/>
      <c r="E12" s="182"/>
      <c r="F12" s="182"/>
      <c r="G12" s="68" t="s">
        <v>76</v>
      </c>
      <c r="H12" s="65">
        <v>0.25</v>
      </c>
      <c r="I12" s="58"/>
      <c r="J12" s="58"/>
      <c r="K12" s="59"/>
      <c r="L12" s="59"/>
      <c r="M12" s="67">
        <v>11</v>
      </c>
      <c r="N12" s="59"/>
      <c r="O12" s="59"/>
      <c r="P12" s="60">
        <v>0.5</v>
      </c>
      <c r="Q12" s="61"/>
      <c r="R12" s="61"/>
    </row>
    <row r="13" spans="1:18" s="62" customFormat="1" ht="21" customHeight="1">
      <c r="A13" s="56">
        <v>8</v>
      </c>
      <c r="B13" s="182" t="s">
        <v>77</v>
      </c>
      <c r="C13" s="182"/>
      <c r="D13" s="182"/>
      <c r="E13" s="182"/>
      <c r="F13" s="182"/>
      <c r="G13" s="69" t="s">
        <v>78</v>
      </c>
      <c r="H13" s="65">
        <v>0.25</v>
      </c>
      <c r="I13" s="58"/>
      <c r="J13" s="65"/>
      <c r="K13" s="70"/>
      <c r="L13" s="70"/>
      <c r="M13" s="67">
        <v>23.5</v>
      </c>
      <c r="N13" s="70"/>
      <c r="O13" s="70"/>
      <c r="P13" s="60"/>
      <c r="Q13" s="61"/>
      <c r="R13" s="61"/>
    </row>
    <row r="14" spans="1:18" s="62" customFormat="1" ht="21" customHeight="1">
      <c r="A14" s="56">
        <v>9</v>
      </c>
      <c r="B14" s="182" t="s">
        <v>79</v>
      </c>
      <c r="C14" s="182"/>
      <c r="D14" s="182"/>
      <c r="E14" s="182"/>
      <c r="F14" s="182"/>
      <c r="G14" s="63" t="s">
        <v>80</v>
      </c>
      <c r="H14" s="65">
        <v>0.25</v>
      </c>
      <c r="I14" s="58"/>
      <c r="J14" s="58"/>
      <c r="K14" s="59"/>
      <c r="L14" s="59"/>
      <c r="M14" s="67">
        <v>4</v>
      </c>
      <c r="N14" s="59"/>
      <c r="O14" s="59"/>
      <c r="P14" s="60">
        <v>0.25</v>
      </c>
      <c r="Q14" s="61"/>
      <c r="R14" s="61"/>
    </row>
    <row r="15" spans="1:18" s="62" customFormat="1" ht="21" customHeight="1">
      <c r="A15" s="56">
        <v>10</v>
      </c>
      <c r="B15" s="182" t="s">
        <v>81</v>
      </c>
      <c r="C15" s="182"/>
      <c r="D15" s="182"/>
      <c r="E15" s="182"/>
      <c r="F15" s="182"/>
      <c r="G15" s="71" t="s">
        <v>82</v>
      </c>
      <c r="H15" s="65">
        <v>0.25</v>
      </c>
      <c r="I15" s="58"/>
      <c r="J15" s="58"/>
      <c r="K15" s="59"/>
      <c r="L15" s="59"/>
      <c r="M15" s="67">
        <v>6</v>
      </c>
      <c r="N15" s="59"/>
      <c r="O15" s="59"/>
      <c r="P15" s="60">
        <v>0.25</v>
      </c>
      <c r="Q15" s="61"/>
      <c r="R15" s="61"/>
    </row>
    <row r="16" spans="1:18" s="79" customFormat="1" ht="21" customHeight="1">
      <c r="A16" s="72">
        <v>11</v>
      </c>
      <c r="B16" s="189" t="s">
        <v>83</v>
      </c>
      <c r="C16" s="189"/>
      <c r="D16" s="189"/>
      <c r="E16" s="189"/>
      <c r="F16" s="189"/>
      <c r="G16" s="73" t="s">
        <v>84</v>
      </c>
      <c r="H16" s="74">
        <v>0.25</v>
      </c>
      <c r="I16" s="75"/>
      <c r="J16" s="75"/>
      <c r="K16" s="76"/>
      <c r="L16" s="76"/>
      <c r="M16" s="77">
        <v>9.5</v>
      </c>
      <c r="N16" s="76"/>
      <c r="O16" s="76"/>
      <c r="P16" s="78">
        <v>0.25</v>
      </c>
      <c r="Q16" s="61"/>
      <c r="R16" s="61"/>
    </row>
    <row r="17" spans="1:18" s="62" customFormat="1" ht="21" customHeight="1">
      <c r="A17" s="72">
        <v>12</v>
      </c>
      <c r="B17" s="189" t="s">
        <v>85</v>
      </c>
      <c r="C17" s="189"/>
      <c r="D17" s="189"/>
      <c r="E17" s="189"/>
      <c r="F17" s="189"/>
      <c r="G17" s="73" t="s">
        <v>86</v>
      </c>
      <c r="H17" s="74">
        <v>0.25</v>
      </c>
      <c r="I17" s="75"/>
      <c r="J17" s="75"/>
      <c r="K17" s="76"/>
      <c r="L17" s="76"/>
      <c r="M17" s="80">
        <v>4.25</v>
      </c>
      <c r="N17" s="76"/>
      <c r="O17" s="76"/>
      <c r="P17" s="78">
        <v>0.25</v>
      </c>
      <c r="Q17" s="61"/>
      <c r="R17" s="61"/>
    </row>
    <row r="18" spans="1:18" s="62" customFormat="1" ht="21" customHeight="1">
      <c r="A18" s="56">
        <v>13</v>
      </c>
      <c r="B18" s="182" t="s">
        <v>87</v>
      </c>
      <c r="C18" s="182"/>
      <c r="D18" s="182"/>
      <c r="E18" s="182"/>
      <c r="F18" s="182"/>
      <c r="G18" s="63" t="s">
        <v>88</v>
      </c>
      <c r="H18" s="67">
        <v>0.25</v>
      </c>
      <c r="I18" s="58"/>
      <c r="J18" s="58"/>
      <c r="K18" s="59"/>
      <c r="L18" s="59"/>
      <c r="M18" s="70">
        <v>0.5</v>
      </c>
      <c r="N18" s="59"/>
      <c r="O18" s="59"/>
      <c r="P18" s="60">
        <v>0</v>
      </c>
      <c r="Q18" s="61"/>
      <c r="R18" s="61"/>
    </row>
    <row r="19" spans="1:18" s="62" customFormat="1" ht="21" customHeight="1">
      <c r="A19" s="56">
        <v>14</v>
      </c>
      <c r="B19" s="182" t="s">
        <v>89</v>
      </c>
      <c r="C19" s="182"/>
      <c r="D19" s="182"/>
      <c r="E19" s="182"/>
      <c r="F19" s="182"/>
      <c r="G19" s="63" t="s">
        <v>90</v>
      </c>
      <c r="H19" s="65">
        <v>0.125</v>
      </c>
      <c r="I19" s="58"/>
      <c r="J19" s="58"/>
      <c r="K19" s="59"/>
      <c r="L19" s="59"/>
      <c r="M19" s="67">
        <v>2.5</v>
      </c>
      <c r="N19" s="59"/>
      <c r="O19" s="59"/>
      <c r="P19" s="60">
        <v>0</v>
      </c>
      <c r="Q19" s="61"/>
      <c r="R19" s="61"/>
    </row>
    <row r="20" spans="1:18" s="62" customFormat="1" ht="21" customHeight="1">
      <c r="A20" s="56">
        <v>15</v>
      </c>
      <c r="B20" s="182" t="s">
        <v>91</v>
      </c>
      <c r="C20" s="182"/>
      <c r="D20" s="182"/>
      <c r="E20" s="182"/>
      <c r="F20" s="182"/>
      <c r="G20" s="63" t="s">
        <v>92</v>
      </c>
      <c r="H20" s="65">
        <v>0.125</v>
      </c>
      <c r="I20" s="58"/>
      <c r="J20" s="58"/>
      <c r="K20" s="59"/>
      <c r="L20" s="59"/>
      <c r="M20" s="67">
        <v>2.5</v>
      </c>
      <c r="N20" s="59"/>
      <c r="O20" s="59"/>
      <c r="P20" s="60">
        <v>0</v>
      </c>
      <c r="Q20" s="61"/>
      <c r="R20" s="61"/>
    </row>
    <row r="21" spans="1:18" s="62" customFormat="1" ht="21" customHeight="1">
      <c r="A21" s="56">
        <v>16</v>
      </c>
      <c r="B21" s="182" t="s">
        <v>93</v>
      </c>
      <c r="C21" s="182"/>
      <c r="D21" s="182"/>
      <c r="E21" s="182"/>
      <c r="F21" s="182"/>
      <c r="G21" s="81" t="s">
        <v>94</v>
      </c>
      <c r="H21" s="65">
        <v>0.25</v>
      </c>
      <c r="I21" s="58"/>
      <c r="J21" s="58"/>
      <c r="K21" s="59"/>
      <c r="L21" s="59"/>
      <c r="M21" s="82">
        <v>16.5</v>
      </c>
      <c r="N21" s="59"/>
      <c r="O21" s="59"/>
      <c r="P21" s="60">
        <v>0.375</v>
      </c>
      <c r="Q21" s="61"/>
      <c r="R21" s="61"/>
    </row>
    <row r="22" spans="1:18" s="62" customFormat="1" ht="30.75" customHeight="1">
      <c r="A22" s="56">
        <v>17</v>
      </c>
      <c r="B22" s="190" t="s">
        <v>95</v>
      </c>
      <c r="C22" s="190"/>
      <c r="D22" s="190"/>
      <c r="E22" s="190"/>
      <c r="F22" s="190"/>
      <c r="G22" s="84" t="s">
        <v>96</v>
      </c>
      <c r="H22" s="85">
        <v>0.25</v>
      </c>
      <c r="I22" s="58"/>
      <c r="J22" s="86"/>
      <c r="K22" s="87"/>
      <c r="L22" s="87"/>
      <c r="M22" s="82">
        <v>10.75</v>
      </c>
      <c r="N22" s="87"/>
      <c r="O22" s="87"/>
      <c r="P22" s="88">
        <v>0.25</v>
      </c>
      <c r="Q22" s="61"/>
      <c r="R22" s="61"/>
    </row>
    <row r="23" spans="1:18" s="62" customFormat="1" ht="21" customHeight="1">
      <c r="A23" s="56">
        <v>18</v>
      </c>
      <c r="B23" s="182" t="s">
        <v>97</v>
      </c>
      <c r="C23" s="182"/>
      <c r="D23" s="182"/>
      <c r="E23" s="182"/>
      <c r="F23" s="182"/>
      <c r="G23" s="63" t="s">
        <v>98</v>
      </c>
      <c r="H23" s="65">
        <v>0.25</v>
      </c>
      <c r="I23" s="58"/>
      <c r="J23" s="58"/>
      <c r="K23" s="59"/>
      <c r="L23" s="59"/>
      <c r="M23" s="89">
        <v>10</v>
      </c>
      <c r="N23" s="59"/>
      <c r="O23" s="59"/>
      <c r="P23" s="60">
        <v>0.5</v>
      </c>
      <c r="Q23" s="61"/>
      <c r="R23" s="61"/>
    </row>
    <row r="24" spans="1:18" s="62" customFormat="1" ht="21" customHeight="1">
      <c r="A24" s="56">
        <v>19</v>
      </c>
      <c r="B24" s="182" t="s">
        <v>99</v>
      </c>
      <c r="C24" s="182"/>
      <c r="D24" s="182"/>
      <c r="E24" s="182"/>
      <c r="F24" s="182"/>
      <c r="G24" s="63" t="s">
        <v>100</v>
      </c>
      <c r="H24" s="65">
        <v>0.25</v>
      </c>
      <c r="I24" s="58"/>
      <c r="J24" s="58"/>
      <c r="K24" s="59"/>
      <c r="L24" s="59"/>
      <c r="M24" s="82">
        <v>15.5</v>
      </c>
      <c r="N24" s="59"/>
      <c r="O24" s="59"/>
      <c r="P24" s="60">
        <v>0.5</v>
      </c>
      <c r="Q24" s="61"/>
      <c r="R24" s="61"/>
    </row>
    <row r="25" spans="1:18" s="62" customFormat="1" ht="21" customHeight="1">
      <c r="A25" s="56">
        <v>20</v>
      </c>
      <c r="B25" s="182" t="s">
        <v>101</v>
      </c>
      <c r="C25" s="182"/>
      <c r="D25" s="182"/>
      <c r="E25" s="182"/>
      <c r="F25" s="182"/>
      <c r="G25" s="63" t="s">
        <v>102</v>
      </c>
      <c r="H25" s="65">
        <v>0.25</v>
      </c>
      <c r="I25" s="58"/>
      <c r="J25" s="58"/>
      <c r="K25" s="59"/>
      <c r="L25" s="59"/>
      <c r="M25" s="82">
        <v>4</v>
      </c>
      <c r="N25" s="59"/>
      <c r="O25" s="59"/>
      <c r="P25" s="60">
        <v>0.25</v>
      </c>
      <c r="Q25" s="61"/>
      <c r="R25" s="61"/>
    </row>
    <row r="26" spans="1:18" s="62" customFormat="1" ht="21" customHeight="1">
      <c r="A26" s="56">
        <v>21</v>
      </c>
      <c r="B26" s="182" t="s">
        <v>103</v>
      </c>
      <c r="C26" s="182"/>
      <c r="D26" s="182"/>
      <c r="E26" s="182"/>
      <c r="F26" s="182"/>
      <c r="G26" s="90" t="s">
        <v>104</v>
      </c>
      <c r="H26" s="65">
        <v>0.25</v>
      </c>
      <c r="I26" s="58"/>
      <c r="J26" s="58"/>
      <c r="K26" s="59"/>
      <c r="L26" s="59"/>
      <c r="M26" s="82">
        <v>7</v>
      </c>
      <c r="N26" s="59"/>
      <c r="O26" s="59"/>
      <c r="P26" s="91">
        <v>0.25</v>
      </c>
      <c r="Q26" s="61"/>
      <c r="R26" s="61"/>
    </row>
    <row r="27" spans="1:18" s="62" customFormat="1" ht="21" customHeight="1">
      <c r="A27" s="56">
        <v>22</v>
      </c>
      <c r="B27" s="182" t="s">
        <v>105</v>
      </c>
      <c r="C27" s="182"/>
      <c r="D27" s="182"/>
      <c r="E27" s="182"/>
      <c r="F27" s="182"/>
      <c r="G27" s="63" t="s">
        <v>106</v>
      </c>
      <c r="H27" s="65">
        <v>0.25</v>
      </c>
      <c r="I27" s="58"/>
      <c r="J27" s="58"/>
      <c r="K27" s="59"/>
      <c r="L27" s="59"/>
      <c r="M27" s="82">
        <v>10</v>
      </c>
      <c r="N27" s="59"/>
      <c r="O27" s="59"/>
      <c r="P27" s="60">
        <v>0.5</v>
      </c>
      <c r="Q27" s="61"/>
      <c r="R27" s="61"/>
    </row>
    <row r="28" spans="1:18" ht="65.099999999999994" customHeight="1">
      <c r="A28" s="191" t="s">
        <v>107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</row>
    <row r="29" spans="1:18" ht="35.25" customHeight="1">
      <c r="A29" s="192" t="s">
        <v>109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</row>
  </sheetData>
  <mergeCells count="37">
    <mergeCell ref="B25:F25"/>
    <mergeCell ref="B26:F26"/>
    <mergeCell ref="B27:F27"/>
    <mergeCell ref="A28:P28"/>
    <mergeCell ref="A29:P29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3:C3"/>
    <mergeCell ref="H3:K3"/>
    <mergeCell ref="L3:M3"/>
    <mergeCell ref="N3:O3"/>
    <mergeCell ref="B5:F5"/>
    <mergeCell ref="B6:F6"/>
    <mergeCell ref="B7:F7"/>
    <mergeCell ref="B8:F8"/>
    <mergeCell ref="B9:F9"/>
    <mergeCell ref="B10:F10"/>
    <mergeCell ref="B11:F11"/>
    <mergeCell ref="H1:K1"/>
    <mergeCell ref="L1:M1"/>
    <mergeCell ref="N1:O1"/>
    <mergeCell ref="A2:C2"/>
    <mergeCell ref="H2:K2"/>
    <mergeCell ref="L2:M2"/>
    <mergeCell ref="N2:O2"/>
    <mergeCell ref="A1:F1"/>
  </mergeCells>
  <printOptions horizontalCentered="1"/>
  <pageMargins left="0.2" right="0" top="0.72" bottom="0.22" header="0.21" footer="0.25"/>
  <pageSetup paperSize="9" scale="70" fitToWidth="0" orientation="landscape" r:id="rId1"/>
  <headerFooter>
    <oddHeader>&amp;L&amp;G&amp;R&amp;"Muli,Bold"&amp;28[SPEC]</oddHeader>
    <oddFooter>&amp;L[UA]
&amp;G&amp;CPage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9E071-3029-46BD-B6CB-40D16FB10842}">
  <dimension ref="A1:X29"/>
  <sheetViews>
    <sheetView view="pageBreakPreview" topLeftCell="A7" zoomScale="70" zoomScaleNormal="85" zoomScaleSheetLayoutView="70" zoomScalePageLayoutView="55" workbookViewId="0">
      <selection activeCell="A28" sqref="A28:V28"/>
    </sheetView>
  </sheetViews>
  <sheetFormatPr defaultColWidth="8.875" defaultRowHeight="15"/>
  <cols>
    <col min="1" max="1" width="4.625" style="35" customWidth="1"/>
    <col min="2" max="2" width="8.625" style="52" customWidth="1"/>
    <col min="3" max="3" width="8.5" style="52" customWidth="1"/>
    <col min="4" max="4" width="6.5" style="52" customWidth="1"/>
    <col min="5" max="5" width="5.5" style="52" customWidth="1"/>
    <col min="6" max="6" width="24" style="52" customWidth="1"/>
    <col min="7" max="7" width="48" style="52" customWidth="1"/>
    <col min="8" max="8" width="8.875" style="35" customWidth="1"/>
    <col min="9" max="10" width="14.625" style="35" hidden="1" customWidth="1"/>
    <col min="11" max="11" width="16.375" style="35" customWidth="1"/>
    <col min="12" max="13" width="12" style="35" customWidth="1"/>
    <col min="14" max="14" width="14.625" style="35" hidden="1" customWidth="1"/>
    <col min="15" max="15" width="22.125" style="35" customWidth="1"/>
    <col min="16" max="19" width="10.875" style="35" customWidth="1"/>
    <col min="20" max="21" width="14.625" style="35" hidden="1" customWidth="1"/>
    <col min="22" max="22" width="14.625" style="44" customWidth="1"/>
    <col min="23" max="16384" width="8.875" style="35"/>
  </cols>
  <sheetData>
    <row r="1" spans="1:24" ht="30.75" customHeight="1">
      <c r="A1" s="179" t="s">
        <v>110</v>
      </c>
      <c r="B1" s="180"/>
      <c r="C1" s="180"/>
      <c r="D1" s="180"/>
      <c r="E1" s="180"/>
      <c r="F1" s="181"/>
      <c r="G1" s="34" t="s">
        <v>48</v>
      </c>
      <c r="H1" s="170" t="s">
        <v>113</v>
      </c>
      <c r="I1" s="171"/>
      <c r="J1" s="171"/>
      <c r="K1" s="171"/>
      <c r="L1" s="112"/>
      <c r="M1" s="112"/>
      <c r="N1" s="173" t="s">
        <v>49</v>
      </c>
      <c r="O1" s="193"/>
      <c r="P1" s="113"/>
      <c r="Q1" s="113"/>
      <c r="R1" s="113"/>
      <c r="S1" s="113"/>
      <c r="T1" s="194" t="s">
        <v>50</v>
      </c>
      <c r="U1" s="194"/>
      <c r="V1" s="114"/>
    </row>
    <row r="2" spans="1:24" ht="28.5" customHeight="1">
      <c r="A2" s="175"/>
      <c r="B2" s="176"/>
      <c r="C2" s="176"/>
      <c r="D2" s="32"/>
      <c r="E2" s="33"/>
      <c r="F2" s="33"/>
      <c r="G2" s="34" t="s">
        <v>1</v>
      </c>
      <c r="H2" s="170" t="s">
        <v>52</v>
      </c>
      <c r="I2" s="171"/>
      <c r="J2" s="171"/>
      <c r="K2" s="171"/>
      <c r="L2" s="109"/>
      <c r="M2" s="109"/>
      <c r="N2" s="177" t="s">
        <v>53</v>
      </c>
      <c r="O2" s="195"/>
      <c r="P2" s="116"/>
      <c r="Q2" s="115"/>
      <c r="R2" s="115"/>
      <c r="S2" s="116"/>
      <c r="T2" s="196" t="s">
        <v>54</v>
      </c>
      <c r="U2" s="196"/>
      <c r="V2" s="117"/>
    </row>
    <row r="3" spans="1:24" ht="38.25" customHeight="1">
      <c r="A3" s="183"/>
      <c r="B3" s="184"/>
      <c r="C3" s="185"/>
      <c r="D3" s="36"/>
      <c r="E3" s="37"/>
      <c r="F3" s="37"/>
      <c r="G3" s="111" t="s">
        <v>112</v>
      </c>
      <c r="H3" s="197" t="s">
        <v>56</v>
      </c>
      <c r="I3" s="198"/>
      <c r="J3" s="198"/>
      <c r="K3" s="198"/>
      <c r="L3" s="109"/>
      <c r="M3" s="109"/>
      <c r="N3" s="186" t="s">
        <v>57</v>
      </c>
      <c r="O3" s="175"/>
      <c r="P3" s="110"/>
      <c r="Q3" s="118"/>
      <c r="R3" s="118"/>
      <c r="S3" s="110"/>
      <c r="T3" s="196"/>
      <c r="U3" s="196"/>
      <c r="V3" s="117"/>
    </row>
    <row r="4" spans="1:24" ht="14.1" customHeight="1">
      <c r="A4" s="38"/>
      <c r="B4" s="39"/>
      <c r="C4" s="39"/>
      <c r="D4" s="39"/>
      <c r="E4" s="40"/>
      <c r="F4" s="41"/>
      <c r="G4" s="41"/>
      <c r="H4" s="42"/>
      <c r="I4" s="42"/>
      <c r="J4" s="42"/>
      <c r="K4" s="42"/>
      <c r="N4" s="44"/>
      <c r="O4" s="44"/>
      <c r="P4" s="44"/>
      <c r="Q4" s="44"/>
      <c r="R4" s="44"/>
      <c r="S4" s="44"/>
      <c r="T4" s="44"/>
    </row>
    <row r="5" spans="1:24" s="51" customFormat="1" ht="38.25" customHeight="1">
      <c r="A5" s="45" t="s">
        <v>58</v>
      </c>
      <c r="B5" s="187" t="s">
        <v>59</v>
      </c>
      <c r="C5" s="187"/>
      <c r="D5" s="187"/>
      <c r="E5" s="187"/>
      <c r="F5" s="187"/>
      <c r="G5" s="55"/>
      <c r="H5" s="46" t="s">
        <v>60</v>
      </c>
      <c r="I5" s="46" t="s">
        <v>61</v>
      </c>
      <c r="J5" s="47" t="s">
        <v>7</v>
      </c>
      <c r="K5" s="47" t="s">
        <v>6</v>
      </c>
      <c r="L5" s="47" t="s">
        <v>6</v>
      </c>
      <c r="M5" s="47" t="s">
        <v>6</v>
      </c>
      <c r="N5" s="47" t="s">
        <v>0</v>
      </c>
      <c r="O5" s="48" t="s">
        <v>3</v>
      </c>
      <c r="P5" s="48" t="s">
        <v>3</v>
      </c>
      <c r="Q5" s="48" t="s">
        <v>3</v>
      </c>
      <c r="R5" s="48" t="s">
        <v>3</v>
      </c>
      <c r="S5" s="48" t="s">
        <v>3</v>
      </c>
      <c r="T5" s="47" t="s">
        <v>4</v>
      </c>
      <c r="U5" s="49" t="s">
        <v>47</v>
      </c>
      <c r="V5" s="50" t="s">
        <v>62</v>
      </c>
    </row>
    <row r="6" spans="1:24" s="62" customFormat="1" ht="39" customHeight="1">
      <c r="A6" s="56">
        <v>1</v>
      </c>
      <c r="B6" s="188" t="s">
        <v>63</v>
      </c>
      <c r="C6" s="188"/>
      <c r="D6" s="188"/>
      <c r="E6" s="188"/>
      <c r="F6" s="188"/>
      <c r="G6" s="57" t="s">
        <v>64</v>
      </c>
      <c r="H6" s="58">
        <v>0.5</v>
      </c>
      <c r="I6" s="58">
        <f t="shared" ref="I6:I19" si="0">J6-V6</f>
        <v>25.5</v>
      </c>
      <c r="J6" s="58">
        <f t="shared" ref="J6:J17" si="1">K6-V6</f>
        <v>26.5</v>
      </c>
      <c r="K6" s="59">
        <f t="shared" ref="K6:K17" si="2">N6-V6</f>
        <v>27.5</v>
      </c>
      <c r="L6" s="59"/>
      <c r="M6" s="59"/>
      <c r="N6" s="59">
        <f t="shared" ref="N6:N17" si="3">O6-V6</f>
        <v>28.5</v>
      </c>
      <c r="O6" s="92">
        <v>29.5</v>
      </c>
      <c r="P6" s="92"/>
      <c r="Q6" s="92"/>
      <c r="R6" s="92"/>
      <c r="S6" s="92"/>
      <c r="T6" s="59">
        <f t="shared" ref="T6:T17" si="4">O6+V6</f>
        <v>30.5</v>
      </c>
      <c r="U6" s="59">
        <f t="shared" ref="U6:U17" si="5">T6+V6</f>
        <v>31.5</v>
      </c>
      <c r="V6" s="60">
        <v>1</v>
      </c>
      <c r="W6" s="61"/>
      <c r="X6" s="61"/>
    </row>
    <row r="7" spans="1:24" s="62" customFormat="1" ht="33" customHeight="1">
      <c r="A7" s="56">
        <v>2</v>
      </c>
      <c r="B7" s="182" t="s">
        <v>65</v>
      </c>
      <c r="C7" s="182"/>
      <c r="D7" s="182"/>
      <c r="E7" s="182"/>
      <c r="F7" s="182"/>
      <c r="G7" s="64" t="s">
        <v>66</v>
      </c>
      <c r="H7" s="65">
        <v>0.5</v>
      </c>
      <c r="I7" s="58">
        <f t="shared" si="0"/>
        <v>23</v>
      </c>
      <c r="J7" s="58">
        <f t="shared" si="1"/>
        <v>24</v>
      </c>
      <c r="K7" s="59">
        <f t="shared" si="2"/>
        <v>25</v>
      </c>
      <c r="L7" s="59"/>
      <c r="M7" s="59"/>
      <c r="N7" s="59">
        <f t="shared" si="3"/>
        <v>26</v>
      </c>
      <c r="O7" s="93">
        <v>27</v>
      </c>
      <c r="P7" s="103"/>
      <c r="Q7" s="103"/>
      <c r="R7" s="103"/>
      <c r="S7" s="103"/>
      <c r="T7" s="59">
        <f t="shared" si="4"/>
        <v>28</v>
      </c>
      <c r="U7" s="59">
        <f t="shared" si="5"/>
        <v>29</v>
      </c>
      <c r="V7" s="60">
        <v>1</v>
      </c>
      <c r="W7" s="61"/>
      <c r="X7" s="61"/>
    </row>
    <row r="8" spans="1:24" s="62" customFormat="1" ht="23.25" customHeight="1">
      <c r="A8" s="56">
        <v>3</v>
      </c>
      <c r="B8" s="182" t="s">
        <v>67</v>
      </c>
      <c r="C8" s="182"/>
      <c r="D8" s="182"/>
      <c r="E8" s="182"/>
      <c r="F8" s="182"/>
      <c r="G8" s="63" t="s">
        <v>68</v>
      </c>
      <c r="H8" s="65">
        <v>0.5</v>
      </c>
      <c r="I8" s="58">
        <f t="shared" si="0"/>
        <v>16.5</v>
      </c>
      <c r="J8" s="58">
        <f t="shared" si="1"/>
        <v>17.5</v>
      </c>
      <c r="K8" s="59">
        <f t="shared" si="2"/>
        <v>18.5</v>
      </c>
      <c r="L8" s="59"/>
      <c r="M8" s="59"/>
      <c r="N8" s="59">
        <f t="shared" si="3"/>
        <v>19.5</v>
      </c>
      <c r="O8" s="94">
        <v>20.5</v>
      </c>
      <c r="P8" s="92"/>
      <c r="Q8" s="92"/>
      <c r="R8" s="92"/>
      <c r="S8" s="92"/>
      <c r="T8" s="59">
        <f t="shared" si="4"/>
        <v>21.5</v>
      </c>
      <c r="U8" s="59">
        <f t="shared" si="5"/>
        <v>22.5</v>
      </c>
      <c r="V8" s="60">
        <v>1</v>
      </c>
      <c r="W8" s="61"/>
      <c r="X8" s="61"/>
    </row>
    <row r="9" spans="1:24" s="62" customFormat="1" ht="42.75" customHeight="1">
      <c r="A9" s="56">
        <v>4</v>
      </c>
      <c r="B9" s="182" t="s">
        <v>69</v>
      </c>
      <c r="C9" s="182"/>
      <c r="D9" s="182"/>
      <c r="E9" s="182"/>
      <c r="F9" s="182"/>
      <c r="G9" s="63" t="s">
        <v>70</v>
      </c>
      <c r="H9" s="65">
        <v>0.5</v>
      </c>
      <c r="I9" s="58">
        <f t="shared" si="0"/>
        <v>19</v>
      </c>
      <c r="J9" s="58">
        <f t="shared" si="1"/>
        <v>20</v>
      </c>
      <c r="K9" s="59">
        <f t="shared" si="2"/>
        <v>21</v>
      </c>
      <c r="L9" s="59"/>
      <c r="M9" s="59"/>
      <c r="N9" s="59">
        <f t="shared" si="3"/>
        <v>22</v>
      </c>
      <c r="O9" s="94">
        <v>23</v>
      </c>
      <c r="P9" s="92"/>
      <c r="Q9" s="92"/>
      <c r="R9" s="92"/>
      <c r="S9" s="92"/>
      <c r="T9" s="59">
        <f t="shared" si="4"/>
        <v>24</v>
      </c>
      <c r="U9" s="59">
        <f t="shared" si="5"/>
        <v>25</v>
      </c>
      <c r="V9" s="60">
        <v>1</v>
      </c>
      <c r="W9" s="61"/>
      <c r="X9" s="61"/>
    </row>
    <row r="10" spans="1:24" s="62" customFormat="1" ht="21" customHeight="1">
      <c r="A10" s="56">
        <v>5</v>
      </c>
      <c r="B10" s="182" t="s">
        <v>71</v>
      </c>
      <c r="C10" s="182"/>
      <c r="D10" s="182"/>
      <c r="E10" s="182"/>
      <c r="F10" s="182"/>
      <c r="G10" s="63" t="s">
        <v>72</v>
      </c>
      <c r="H10" s="65">
        <v>0.5</v>
      </c>
      <c r="I10" s="58">
        <f t="shared" si="0"/>
        <v>24.5</v>
      </c>
      <c r="J10" s="58">
        <f t="shared" si="1"/>
        <v>25.25</v>
      </c>
      <c r="K10" s="59">
        <f t="shared" si="2"/>
        <v>26</v>
      </c>
      <c r="L10" s="59"/>
      <c r="M10" s="59"/>
      <c r="N10" s="59">
        <f t="shared" si="3"/>
        <v>26.75</v>
      </c>
      <c r="O10" s="94">
        <v>27.5</v>
      </c>
      <c r="P10" s="92"/>
      <c r="Q10" s="92"/>
      <c r="R10" s="92"/>
      <c r="S10" s="92"/>
      <c r="T10" s="59">
        <f t="shared" si="4"/>
        <v>28.25</v>
      </c>
      <c r="U10" s="59">
        <f t="shared" si="5"/>
        <v>29</v>
      </c>
      <c r="V10" s="60">
        <v>0.75</v>
      </c>
      <c r="W10" s="61"/>
      <c r="X10" s="61"/>
    </row>
    <row r="11" spans="1:24" s="62" customFormat="1" ht="21" customHeight="1">
      <c r="A11" s="56">
        <v>6</v>
      </c>
      <c r="B11" s="182" t="s">
        <v>73</v>
      </c>
      <c r="C11" s="182"/>
      <c r="D11" s="182"/>
      <c r="E11" s="182"/>
      <c r="F11" s="182"/>
      <c r="G11" s="63" t="s">
        <v>74</v>
      </c>
      <c r="H11" s="65">
        <v>0.25</v>
      </c>
      <c r="I11" s="58">
        <f t="shared" si="0"/>
        <v>9</v>
      </c>
      <c r="J11" s="58">
        <f t="shared" si="1"/>
        <v>9.5</v>
      </c>
      <c r="K11" s="59">
        <f t="shared" si="2"/>
        <v>10</v>
      </c>
      <c r="L11" s="59"/>
      <c r="M11" s="59"/>
      <c r="N11" s="59">
        <f t="shared" si="3"/>
        <v>10.5</v>
      </c>
      <c r="O11" s="94">
        <v>11</v>
      </c>
      <c r="P11" s="92"/>
      <c r="Q11" s="92"/>
      <c r="R11" s="92"/>
      <c r="S11" s="92"/>
      <c r="T11" s="59">
        <f t="shared" si="4"/>
        <v>11.5</v>
      </c>
      <c r="U11" s="59">
        <f t="shared" si="5"/>
        <v>12</v>
      </c>
      <c r="V11" s="60">
        <v>0.5</v>
      </c>
      <c r="W11" s="61"/>
      <c r="X11" s="61"/>
    </row>
    <row r="12" spans="1:24" s="62" customFormat="1" ht="21" customHeight="1">
      <c r="A12" s="56">
        <v>7</v>
      </c>
      <c r="B12" s="182" t="s">
        <v>75</v>
      </c>
      <c r="C12" s="182"/>
      <c r="D12" s="182"/>
      <c r="E12" s="182"/>
      <c r="F12" s="182"/>
      <c r="G12" s="68" t="s">
        <v>76</v>
      </c>
      <c r="H12" s="65">
        <v>0.25</v>
      </c>
      <c r="I12" s="58">
        <f t="shared" si="0"/>
        <v>9</v>
      </c>
      <c r="J12" s="58">
        <f t="shared" si="1"/>
        <v>9.5</v>
      </c>
      <c r="K12" s="59">
        <f t="shared" si="2"/>
        <v>10</v>
      </c>
      <c r="L12" s="59"/>
      <c r="M12" s="59"/>
      <c r="N12" s="59">
        <f t="shared" si="3"/>
        <v>10.5</v>
      </c>
      <c r="O12" s="94">
        <v>11</v>
      </c>
      <c r="P12" s="92"/>
      <c r="Q12" s="92"/>
      <c r="R12" s="92"/>
      <c r="S12" s="92"/>
      <c r="T12" s="59">
        <f t="shared" si="4"/>
        <v>11.5</v>
      </c>
      <c r="U12" s="59">
        <f t="shared" si="5"/>
        <v>12</v>
      </c>
      <c r="V12" s="60">
        <v>0.5</v>
      </c>
      <c r="W12" s="61"/>
      <c r="X12" s="61"/>
    </row>
    <row r="13" spans="1:24" s="62" customFormat="1" ht="21" customHeight="1">
      <c r="A13" s="56">
        <v>8</v>
      </c>
      <c r="B13" s="182" t="s">
        <v>77</v>
      </c>
      <c r="C13" s="182"/>
      <c r="D13" s="182"/>
      <c r="E13" s="182"/>
      <c r="F13" s="182"/>
      <c r="G13" s="69" t="s">
        <v>78</v>
      </c>
      <c r="H13" s="65">
        <v>0.5</v>
      </c>
      <c r="I13" s="58">
        <f t="shared" si="0"/>
        <v>21.5</v>
      </c>
      <c r="J13" s="65">
        <f t="shared" si="1"/>
        <v>22</v>
      </c>
      <c r="K13" s="70">
        <f t="shared" si="2"/>
        <v>22.5</v>
      </c>
      <c r="L13" s="70"/>
      <c r="M13" s="70"/>
      <c r="N13" s="70">
        <f t="shared" si="3"/>
        <v>23</v>
      </c>
      <c r="O13" s="94">
        <v>23.5</v>
      </c>
      <c r="P13" s="94"/>
      <c r="Q13" s="94"/>
      <c r="R13" s="94"/>
      <c r="S13" s="94"/>
      <c r="T13" s="70">
        <f t="shared" si="4"/>
        <v>24</v>
      </c>
      <c r="U13" s="70">
        <f t="shared" si="5"/>
        <v>24.5</v>
      </c>
      <c r="V13" s="60">
        <v>0.5</v>
      </c>
      <c r="W13" s="61"/>
      <c r="X13" s="61"/>
    </row>
    <row r="14" spans="1:24" s="62" customFormat="1" ht="21" customHeight="1">
      <c r="A14" s="56">
        <v>9</v>
      </c>
      <c r="B14" s="182" t="s">
        <v>79</v>
      </c>
      <c r="C14" s="182"/>
      <c r="D14" s="182"/>
      <c r="E14" s="182"/>
      <c r="F14" s="182"/>
      <c r="G14" s="63" t="s">
        <v>80</v>
      </c>
      <c r="H14" s="65">
        <v>0.25</v>
      </c>
      <c r="I14" s="58">
        <f t="shared" si="0"/>
        <v>3</v>
      </c>
      <c r="J14" s="58">
        <f t="shared" si="1"/>
        <v>3.25</v>
      </c>
      <c r="K14" s="59">
        <f t="shared" si="2"/>
        <v>3.5</v>
      </c>
      <c r="L14" s="59"/>
      <c r="M14" s="59"/>
      <c r="N14" s="59">
        <f t="shared" si="3"/>
        <v>3.75</v>
      </c>
      <c r="O14" s="94">
        <v>4</v>
      </c>
      <c r="P14" s="92"/>
      <c r="Q14" s="92"/>
      <c r="R14" s="92"/>
      <c r="S14" s="92"/>
      <c r="T14" s="59">
        <f t="shared" si="4"/>
        <v>4.25</v>
      </c>
      <c r="U14" s="59">
        <f t="shared" si="5"/>
        <v>4.5</v>
      </c>
      <c r="V14" s="60">
        <v>0.25</v>
      </c>
      <c r="W14" s="61"/>
      <c r="X14" s="61"/>
    </row>
    <row r="15" spans="1:24" s="62" customFormat="1" ht="21" customHeight="1">
      <c r="A15" s="56">
        <v>10</v>
      </c>
      <c r="B15" s="182" t="s">
        <v>81</v>
      </c>
      <c r="C15" s="182"/>
      <c r="D15" s="182"/>
      <c r="E15" s="182"/>
      <c r="F15" s="182"/>
      <c r="G15" s="71" t="s">
        <v>82</v>
      </c>
      <c r="H15" s="65">
        <v>0.25</v>
      </c>
      <c r="I15" s="58">
        <f t="shared" si="0"/>
        <v>5</v>
      </c>
      <c r="J15" s="58">
        <f t="shared" si="1"/>
        <v>5.25</v>
      </c>
      <c r="K15" s="59">
        <f t="shared" si="2"/>
        <v>5.5</v>
      </c>
      <c r="L15" s="59"/>
      <c r="M15" s="59"/>
      <c r="N15" s="59">
        <f t="shared" si="3"/>
        <v>5.75</v>
      </c>
      <c r="O15" s="94">
        <v>6</v>
      </c>
      <c r="P15" s="92"/>
      <c r="Q15" s="92"/>
      <c r="R15" s="92"/>
      <c r="S15" s="92"/>
      <c r="T15" s="59">
        <f t="shared" si="4"/>
        <v>6.25</v>
      </c>
      <c r="U15" s="59">
        <f t="shared" si="5"/>
        <v>6.5</v>
      </c>
      <c r="V15" s="60">
        <v>0.25</v>
      </c>
      <c r="W15" s="61"/>
      <c r="X15" s="61"/>
    </row>
    <row r="16" spans="1:24" s="79" customFormat="1" ht="21" customHeight="1">
      <c r="A16" s="98">
        <v>11</v>
      </c>
      <c r="B16" s="190" t="s">
        <v>83</v>
      </c>
      <c r="C16" s="190"/>
      <c r="D16" s="190"/>
      <c r="E16" s="190"/>
      <c r="F16" s="190"/>
      <c r="G16" s="83" t="s">
        <v>84</v>
      </c>
      <c r="H16" s="99">
        <v>0.25</v>
      </c>
      <c r="I16" s="86">
        <f t="shared" si="0"/>
        <v>8.5</v>
      </c>
      <c r="J16" s="86">
        <f t="shared" si="1"/>
        <v>8.75</v>
      </c>
      <c r="K16" s="87">
        <f t="shared" si="2"/>
        <v>9</v>
      </c>
      <c r="L16" s="87"/>
      <c r="M16" s="87"/>
      <c r="N16" s="87">
        <f t="shared" si="3"/>
        <v>9.25</v>
      </c>
      <c r="O16" s="100">
        <v>9.5</v>
      </c>
      <c r="P16" s="104"/>
      <c r="Q16" s="104"/>
      <c r="R16" s="104"/>
      <c r="S16" s="104"/>
      <c r="T16" s="87">
        <f t="shared" si="4"/>
        <v>9.75</v>
      </c>
      <c r="U16" s="87">
        <f t="shared" si="5"/>
        <v>10</v>
      </c>
      <c r="V16" s="88">
        <v>0.25</v>
      </c>
      <c r="W16" s="101"/>
      <c r="X16" s="101"/>
    </row>
    <row r="17" spans="1:24" s="79" customFormat="1" ht="21" customHeight="1">
      <c r="A17" s="98">
        <v>12</v>
      </c>
      <c r="B17" s="190" t="s">
        <v>85</v>
      </c>
      <c r="C17" s="190"/>
      <c r="D17" s="190"/>
      <c r="E17" s="190"/>
      <c r="F17" s="190"/>
      <c r="G17" s="83" t="s">
        <v>86</v>
      </c>
      <c r="H17" s="99">
        <v>0.25</v>
      </c>
      <c r="I17" s="86">
        <f t="shared" si="0"/>
        <v>3.25</v>
      </c>
      <c r="J17" s="86">
        <f t="shared" si="1"/>
        <v>3.5</v>
      </c>
      <c r="K17" s="87">
        <f t="shared" si="2"/>
        <v>3.75</v>
      </c>
      <c r="L17" s="87"/>
      <c r="M17" s="87"/>
      <c r="N17" s="87">
        <f t="shared" si="3"/>
        <v>4</v>
      </c>
      <c r="O17" s="102">
        <v>4.25</v>
      </c>
      <c r="P17" s="105"/>
      <c r="Q17" s="105"/>
      <c r="R17" s="105"/>
      <c r="S17" s="105"/>
      <c r="T17" s="87">
        <f t="shared" si="4"/>
        <v>4.5</v>
      </c>
      <c r="U17" s="87">
        <f t="shared" si="5"/>
        <v>4.75</v>
      </c>
      <c r="V17" s="88">
        <v>0.25</v>
      </c>
      <c r="W17" s="101"/>
      <c r="X17" s="101"/>
    </row>
    <row r="18" spans="1:24" s="62" customFormat="1" ht="21" customHeight="1">
      <c r="A18" s="56">
        <v>13</v>
      </c>
      <c r="B18" s="182" t="s">
        <v>87</v>
      </c>
      <c r="C18" s="182"/>
      <c r="D18" s="182"/>
      <c r="E18" s="182"/>
      <c r="F18" s="182"/>
      <c r="G18" s="63" t="s">
        <v>88</v>
      </c>
      <c r="H18" s="67">
        <v>0.25</v>
      </c>
      <c r="I18" s="58">
        <f t="shared" si="0"/>
        <v>0.5</v>
      </c>
      <c r="J18" s="58">
        <f t="shared" ref="J18:N20" si="6">K18</f>
        <v>0.5</v>
      </c>
      <c r="K18" s="59">
        <f>N18</f>
        <v>0.5</v>
      </c>
      <c r="L18" s="59"/>
      <c r="M18" s="59"/>
      <c r="N18" s="59">
        <f t="shared" si="6"/>
        <v>0.5</v>
      </c>
      <c r="O18" s="95">
        <v>0.5</v>
      </c>
      <c r="P18" s="106"/>
      <c r="Q18" s="106"/>
      <c r="R18" s="106"/>
      <c r="S18" s="106"/>
      <c r="T18" s="59">
        <f>O18</f>
        <v>0.5</v>
      </c>
      <c r="U18" s="59">
        <f t="shared" ref="U18:U20" si="7">T18</f>
        <v>0.5</v>
      </c>
      <c r="V18" s="60">
        <v>0</v>
      </c>
      <c r="W18" s="61"/>
      <c r="X18" s="61"/>
    </row>
    <row r="19" spans="1:24" s="62" customFormat="1" ht="21" customHeight="1">
      <c r="A19" s="56">
        <v>14</v>
      </c>
      <c r="B19" s="182" t="s">
        <v>89</v>
      </c>
      <c r="C19" s="182"/>
      <c r="D19" s="182"/>
      <c r="E19" s="182"/>
      <c r="F19" s="182"/>
      <c r="G19" s="63" t="s">
        <v>90</v>
      </c>
      <c r="H19" s="65">
        <v>0.125</v>
      </c>
      <c r="I19" s="58">
        <f t="shared" si="0"/>
        <v>2.5</v>
      </c>
      <c r="J19" s="58">
        <f t="shared" si="6"/>
        <v>2.5</v>
      </c>
      <c r="K19" s="59">
        <f>N19</f>
        <v>2.5</v>
      </c>
      <c r="L19" s="59"/>
      <c r="M19" s="59"/>
      <c r="N19" s="59">
        <f t="shared" si="6"/>
        <v>2.5</v>
      </c>
      <c r="O19" s="94">
        <v>2.5</v>
      </c>
      <c r="P19" s="92"/>
      <c r="Q19" s="92"/>
      <c r="R19" s="92"/>
      <c r="S19" s="92"/>
      <c r="T19" s="59">
        <f>O19</f>
        <v>2.5</v>
      </c>
      <c r="U19" s="59">
        <f t="shared" si="7"/>
        <v>2.5</v>
      </c>
      <c r="V19" s="60">
        <v>0</v>
      </c>
      <c r="W19" s="61"/>
      <c r="X19" s="61"/>
    </row>
    <row r="20" spans="1:24" s="62" customFormat="1" ht="21" customHeight="1">
      <c r="A20" s="56">
        <v>15</v>
      </c>
      <c r="B20" s="182" t="s">
        <v>91</v>
      </c>
      <c r="C20" s="182"/>
      <c r="D20" s="182"/>
      <c r="E20" s="182"/>
      <c r="F20" s="182"/>
      <c r="G20" s="63" t="s">
        <v>92</v>
      </c>
      <c r="H20" s="65">
        <v>0.125</v>
      </c>
      <c r="I20" s="58">
        <f>J20</f>
        <v>2.5</v>
      </c>
      <c r="J20" s="58">
        <f t="shared" si="6"/>
        <v>2.5</v>
      </c>
      <c r="K20" s="59">
        <f>N20</f>
        <v>2.5</v>
      </c>
      <c r="L20" s="59"/>
      <c r="M20" s="59"/>
      <c r="N20" s="59">
        <f t="shared" si="6"/>
        <v>2.5</v>
      </c>
      <c r="O20" s="94">
        <v>2.5</v>
      </c>
      <c r="P20" s="92"/>
      <c r="Q20" s="92"/>
      <c r="R20" s="92"/>
      <c r="S20" s="92"/>
      <c r="T20" s="59">
        <f>O20</f>
        <v>2.5</v>
      </c>
      <c r="U20" s="59">
        <f t="shared" si="7"/>
        <v>2.5</v>
      </c>
      <c r="V20" s="60">
        <v>0</v>
      </c>
      <c r="W20" s="61"/>
      <c r="X20" s="61"/>
    </row>
    <row r="21" spans="1:24" s="62" customFormat="1" ht="21" customHeight="1">
      <c r="A21" s="56">
        <v>16</v>
      </c>
      <c r="B21" s="182" t="s">
        <v>93</v>
      </c>
      <c r="C21" s="182"/>
      <c r="D21" s="182"/>
      <c r="E21" s="182"/>
      <c r="F21" s="182"/>
      <c r="G21" s="81" t="s">
        <v>94</v>
      </c>
      <c r="H21" s="65">
        <v>0.25</v>
      </c>
      <c r="I21" s="58">
        <f t="shared" ref="I21:I27" si="8">J21-V21</f>
        <v>15</v>
      </c>
      <c r="J21" s="58">
        <f t="shared" ref="J21:J27" si="9">K21-V21</f>
        <v>15.375</v>
      </c>
      <c r="K21" s="59">
        <f t="shared" ref="K21:K27" si="10">N21-V21</f>
        <v>15.75</v>
      </c>
      <c r="L21" s="59"/>
      <c r="M21" s="59"/>
      <c r="N21" s="59">
        <f t="shared" ref="N21:N27" si="11">O21-V21</f>
        <v>16.125</v>
      </c>
      <c r="O21" s="96">
        <v>16.5</v>
      </c>
      <c r="P21" s="107"/>
      <c r="Q21" s="107"/>
      <c r="R21" s="107"/>
      <c r="S21" s="107"/>
      <c r="T21" s="59">
        <f t="shared" ref="T21:T27" si="12">O21+V21</f>
        <v>16.875</v>
      </c>
      <c r="U21" s="59">
        <f t="shared" ref="U21:U27" si="13">T21+V21</f>
        <v>17.25</v>
      </c>
      <c r="V21" s="60">
        <v>0.375</v>
      </c>
      <c r="W21" s="61"/>
      <c r="X21" s="61"/>
    </row>
    <row r="22" spans="1:24" s="62" customFormat="1" ht="30.75" customHeight="1">
      <c r="A22" s="56">
        <v>17</v>
      </c>
      <c r="B22" s="190" t="s">
        <v>95</v>
      </c>
      <c r="C22" s="190"/>
      <c r="D22" s="190"/>
      <c r="E22" s="190"/>
      <c r="F22" s="190"/>
      <c r="G22" s="84" t="s">
        <v>96</v>
      </c>
      <c r="H22" s="85">
        <v>0.25</v>
      </c>
      <c r="I22" s="58">
        <f t="shared" si="8"/>
        <v>9.75</v>
      </c>
      <c r="J22" s="86">
        <f t="shared" si="9"/>
        <v>10</v>
      </c>
      <c r="K22" s="87">
        <f t="shared" si="10"/>
        <v>10.25</v>
      </c>
      <c r="L22" s="87"/>
      <c r="M22" s="87"/>
      <c r="N22" s="87">
        <f t="shared" si="11"/>
        <v>10.5</v>
      </c>
      <c r="O22" s="96">
        <v>10.75</v>
      </c>
      <c r="P22" s="107"/>
      <c r="Q22" s="107"/>
      <c r="R22" s="107"/>
      <c r="S22" s="107"/>
      <c r="T22" s="87">
        <f t="shared" si="12"/>
        <v>11</v>
      </c>
      <c r="U22" s="87">
        <f t="shared" si="13"/>
        <v>11.25</v>
      </c>
      <c r="V22" s="88">
        <v>0.25</v>
      </c>
      <c r="W22" s="61"/>
      <c r="X22" s="61"/>
    </row>
    <row r="23" spans="1:24" s="62" customFormat="1" ht="21" customHeight="1">
      <c r="A23" s="56">
        <v>18</v>
      </c>
      <c r="B23" s="182" t="s">
        <v>97</v>
      </c>
      <c r="C23" s="182"/>
      <c r="D23" s="182"/>
      <c r="E23" s="182"/>
      <c r="F23" s="182"/>
      <c r="G23" s="63" t="s">
        <v>98</v>
      </c>
      <c r="H23" s="65">
        <v>0.25</v>
      </c>
      <c r="I23" s="58">
        <f t="shared" si="8"/>
        <v>8</v>
      </c>
      <c r="J23" s="58">
        <f t="shared" si="9"/>
        <v>8.5</v>
      </c>
      <c r="K23" s="59">
        <f t="shared" si="10"/>
        <v>9</v>
      </c>
      <c r="L23" s="59"/>
      <c r="M23" s="59"/>
      <c r="N23" s="59">
        <f t="shared" si="11"/>
        <v>9.5</v>
      </c>
      <c r="O23" s="97">
        <v>10</v>
      </c>
      <c r="P23" s="108"/>
      <c r="Q23" s="108"/>
      <c r="R23" s="108"/>
      <c r="S23" s="108"/>
      <c r="T23" s="59">
        <f t="shared" si="12"/>
        <v>10.5</v>
      </c>
      <c r="U23" s="59">
        <f t="shared" si="13"/>
        <v>11</v>
      </c>
      <c r="V23" s="60">
        <v>0.5</v>
      </c>
      <c r="W23" s="61"/>
      <c r="X23" s="61"/>
    </row>
    <row r="24" spans="1:24" s="62" customFormat="1" ht="21" customHeight="1">
      <c r="A24" s="56">
        <v>19</v>
      </c>
      <c r="B24" s="182" t="s">
        <v>99</v>
      </c>
      <c r="C24" s="182"/>
      <c r="D24" s="182"/>
      <c r="E24" s="182"/>
      <c r="F24" s="182"/>
      <c r="G24" s="63" t="s">
        <v>100</v>
      </c>
      <c r="H24" s="65">
        <v>0.25</v>
      </c>
      <c r="I24" s="58">
        <f t="shared" si="8"/>
        <v>13.5</v>
      </c>
      <c r="J24" s="58">
        <f t="shared" si="9"/>
        <v>14</v>
      </c>
      <c r="K24" s="59">
        <f t="shared" si="10"/>
        <v>14.5</v>
      </c>
      <c r="L24" s="59"/>
      <c r="M24" s="59"/>
      <c r="N24" s="59">
        <f t="shared" si="11"/>
        <v>15</v>
      </c>
      <c r="O24" s="96">
        <v>15.5</v>
      </c>
      <c r="P24" s="107"/>
      <c r="Q24" s="107"/>
      <c r="R24" s="107"/>
      <c r="S24" s="107"/>
      <c r="T24" s="59">
        <f t="shared" si="12"/>
        <v>16</v>
      </c>
      <c r="U24" s="59">
        <f t="shared" si="13"/>
        <v>16.5</v>
      </c>
      <c r="V24" s="60">
        <v>0.5</v>
      </c>
      <c r="W24" s="61"/>
      <c r="X24" s="61"/>
    </row>
    <row r="25" spans="1:24" s="62" customFormat="1" ht="21" customHeight="1">
      <c r="A25" s="56">
        <v>20</v>
      </c>
      <c r="B25" s="182" t="s">
        <v>101</v>
      </c>
      <c r="C25" s="182"/>
      <c r="D25" s="182"/>
      <c r="E25" s="182"/>
      <c r="F25" s="182"/>
      <c r="G25" s="63" t="s">
        <v>102</v>
      </c>
      <c r="H25" s="65">
        <v>0.25</v>
      </c>
      <c r="I25" s="58">
        <f t="shared" si="8"/>
        <v>3</v>
      </c>
      <c r="J25" s="58">
        <f t="shared" si="9"/>
        <v>3.25</v>
      </c>
      <c r="K25" s="59">
        <f t="shared" si="10"/>
        <v>3.5</v>
      </c>
      <c r="L25" s="59"/>
      <c r="M25" s="59"/>
      <c r="N25" s="59">
        <f t="shared" si="11"/>
        <v>3.75</v>
      </c>
      <c r="O25" s="96">
        <v>4</v>
      </c>
      <c r="P25" s="107"/>
      <c r="Q25" s="107"/>
      <c r="R25" s="107"/>
      <c r="S25" s="107"/>
      <c r="T25" s="59">
        <f t="shared" si="12"/>
        <v>4.25</v>
      </c>
      <c r="U25" s="59">
        <f t="shared" si="13"/>
        <v>4.5</v>
      </c>
      <c r="V25" s="60">
        <v>0.25</v>
      </c>
      <c r="W25" s="61"/>
      <c r="X25" s="61"/>
    </row>
    <row r="26" spans="1:24" s="62" customFormat="1" ht="21" customHeight="1">
      <c r="A26" s="56">
        <v>21</v>
      </c>
      <c r="B26" s="182" t="s">
        <v>103</v>
      </c>
      <c r="C26" s="182"/>
      <c r="D26" s="182"/>
      <c r="E26" s="182"/>
      <c r="F26" s="182"/>
      <c r="G26" s="90" t="s">
        <v>104</v>
      </c>
      <c r="H26" s="65">
        <v>0.25</v>
      </c>
      <c r="I26" s="58">
        <f t="shared" si="8"/>
        <v>6</v>
      </c>
      <c r="J26" s="58">
        <f t="shared" si="9"/>
        <v>6.25</v>
      </c>
      <c r="K26" s="59">
        <f t="shared" si="10"/>
        <v>6.5</v>
      </c>
      <c r="L26" s="59"/>
      <c r="M26" s="59"/>
      <c r="N26" s="59">
        <f t="shared" si="11"/>
        <v>6.75</v>
      </c>
      <c r="O26" s="96">
        <v>7</v>
      </c>
      <c r="P26" s="107"/>
      <c r="Q26" s="107"/>
      <c r="R26" s="107"/>
      <c r="S26" s="107"/>
      <c r="T26" s="59">
        <f t="shared" si="12"/>
        <v>7.25</v>
      </c>
      <c r="U26" s="59">
        <f t="shared" si="13"/>
        <v>7.5</v>
      </c>
      <c r="V26" s="91">
        <v>0.25</v>
      </c>
      <c r="W26" s="61"/>
      <c r="X26" s="61"/>
    </row>
    <row r="27" spans="1:24" s="62" customFormat="1" ht="21" customHeight="1">
      <c r="A27" s="56">
        <v>22</v>
      </c>
      <c r="B27" s="182" t="s">
        <v>105</v>
      </c>
      <c r="C27" s="182"/>
      <c r="D27" s="182"/>
      <c r="E27" s="182"/>
      <c r="F27" s="182"/>
      <c r="G27" s="63" t="s">
        <v>106</v>
      </c>
      <c r="H27" s="65">
        <v>0.25</v>
      </c>
      <c r="I27" s="58">
        <f t="shared" si="8"/>
        <v>8</v>
      </c>
      <c r="J27" s="58">
        <f t="shared" si="9"/>
        <v>8.5</v>
      </c>
      <c r="K27" s="59">
        <f t="shared" si="10"/>
        <v>9</v>
      </c>
      <c r="L27" s="59"/>
      <c r="M27" s="59"/>
      <c r="N27" s="59">
        <f t="shared" si="11"/>
        <v>9.5</v>
      </c>
      <c r="O27" s="96">
        <v>10</v>
      </c>
      <c r="P27" s="107"/>
      <c r="Q27" s="107"/>
      <c r="R27" s="107"/>
      <c r="S27" s="107"/>
      <c r="T27" s="59">
        <f t="shared" si="12"/>
        <v>10.5</v>
      </c>
      <c r="U27" s="59">
        <f t="shared" si="13"/>
        <v>11</v>
      </c>
      <c r="V27" s="60">
        <v>0.5</v>
      </c>
      <c r="W27" s="61"/>
      <c r="X27" s="61"/>
    </row>
    <row r="28" spans="1:24" ht="65.099999999999994" customHeight="1">
      <c r="A28" s="191" t="s">
        <v>107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</row>
    <row r="29" spans="1:24" ht="35.25" customHeight="1">
      <c r="A29" s="192" t="s">
        <v>109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</row>
  </sheetData>
  <mergeCells count="37">
    <mergeCell ref="B25:F25"/>
    <mergeCell ref="B26:F26"/>
    <mergeCell ref="B27:F27"/>
    <mergeCell ref="A28:V28"/>
    <mergeCell ref="A29:V29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3:C3"/>
    <mergeCell ref="H3:K3"/>
    <mergeCell ref="N3:O3"/>
    <mergeCell ref="T3:U3"/>
    <mergeCell ref="B5:F5"/>
    <mergeCell ref="B6:F6"/>
    <mergeCell ref="B7:F7"/>
    <mergeCell ref="B8:F8"/>
    <mergeCell ref="B9:F9"/>
    <mergeCell ref="B10:F10"/>
    <mergeCell ref="B11:F11"/>
    <mergeCell ref="A1:F1"/>
    <mergeCell ref="H1:K1"/>
    <mergeCell ref="N1:O1"/>
    <mergeCell ref="T1:U1"/>
    <mergeCell ref="A2:C2"/>
    <mergeCell ref="H2:K2"/>
    <mergeCell ref="N2:O2"/>
    <mergeCell ref="T2:U2"/>
  </mergeCells>
  <printOptions horizontalCentered="1"/>
  <pageMargins left="0.2" right="0" top="0.72" bottom="0.22" header="0.21" footer="0.25"/>
  <pageSetup paperSize="9" scale="55" fitToWidth="0" orientation="landscape" r:id="rId1"/>
  <headerFooter>
    <oddHeader>&amp;L&amp;G&amp;R&amp;"Muli,Bold"&amp;28[SPEC]</oddHeader>
    <oddFooter>&amp;L[UA]
&amp;G&amp;CPage &amp;P of &amp;N&amp;R&amp;G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25" defaultRowHeight="14.25"/>
  <cols>
    <col min="1" max="17" width="9.125" style="4"/>
    <col min="18" max="18" width="80.125" style="4" customWidth="1"/>
    <col min="19" max="16384" width="9.125" style="4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5" defaultRowHeight="20.25"/>
  <cols>
    <col min="1" max="1" width="4.125" style="2" customWidth="1"/>
    <col min="2" max="2" width="39.5" style="2" bestFit="1" customWidth="1"/>
    <col min="3" max="3" width="53.5" style="2" bestFit="1" customWidth="1"/>
    <col min="4" max="9" width="16.5" style="2" customWidth="1"/>
    <col min="10" max="10" width="21" style="2" bestFit="1" customWidth="1"/>
    <col min="11" max="11" width="9.125" style="2" customWidth="1"/>
    <col min="12" max="25" width="8" style="2" customWidth="1"/>
    <col min="26" max="16384" width="14.5" style="2"/>
  </cols>
  <sheetData>
    <row r="1" spans="1:25" s="10" customFormat="1" ht="30.75" customHeight="1">
      <c r="A1" s="6"/>
      <c r="B1" s="7" t="s">
        <v>8</v>
      </c>
      <c r="C1" s="7" t="s">
        <v>2</v>
      </c>
      <c r="D1" s="199" t="s">
        <v>9</v>
      </c>
      <c r="E1" s="199"/>
      <c r="F1" s="199"/>
      <c r="G1" s="7"/>
      <c r="H1" s="7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10" customFormat="1" ht="30.75" customHeight="1" thickBot="1">
      <c r="A2" s="11"/>
      <c r="B2" s="12" t="s">
        <v>10</v>
      </c>
      <c r="C2" s="12" t="s">
        <v>11</v>
      </c>
      <c r="D2" s="200" t="s">
        <v>12</v>
      </c>
      <c r="E2" s="200"/>
      <c r="F2" s="200"/>
      <c r="G2" s="200"/>
      <c r="H2" s="200"/>
      <c r="I2" s="20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18" customFormat="1" ht="20.25" customHeight="1">
      <c r="A3" s="13" t="s">
        <v>13</v>
      </c>
      <c r="B3" s="14" t="s">
        <v>14</v>
      </c>
      <c r="C3" s="14" t="s">
        <v>15</v>
      </c>
      <c r="D3" s="15" t="s">
        <v>6</v>
      </c>
      <c r="E3" s="15" t="s">
        <v>0</v>
      </c>
      <c r="F3" s="15" t="s">
        <v>3</v>
      </c>
      <c r="G3" s="15" t="s">
        <v>4</v>
      </c>
      <c r="H3" s="15" t="s">
        <v>5</v>
      </c>
      <c r="I3" s="16" t="s">
        <v>16</v>
      </c>
      <c r="J3" s="17"/>
      <c r="K3" s="17"/>
    </row>
    <row r="4" spans="1:25" s="24" customFormat="1" ht="27" customHeight="1">
      <c r="A4" s="19">
        <v>1</v>
      </c>
      <c r="B4" s="20" t="s">
        <v>17</v>
      </c>
      <c r="C4" s="20" t="s">
        <v>18</v>
      </c>
      <c r="D4" s="21">
        <v>68.5</v>
      </c>
      <c r="E4" s="21">
        <v>72.5</v>
      </c>
      <c r="F4" s="21">
        <v>74.5</v>
      </c>
      <c r="G4" s="21">
        <v>76.5</v>
      </c>
      <c r="H4" s="21">
        <v>78.5</v>
      </c>
      <c r="I4" s="22" t="s">
        <v>19</v>
      </c>
      <c r="J4" s="23"/>
      <c r="K4" s="23"/>
    </row>
    <row r="5" spans="1:25" s="24" customFormat="1" ht="27" customHeight="1">
      <c r="A5" s="19">
        <v>2</v>
      </c>
      <c r="B5" s="20" t="s">
        <v>20</v>
      </c>
      <c r="C5" s="20" t="s">
        <v>21</v>
      </c>
      <c r="D5" s="21">
        <v>66.5</v>
      </c>
      <c r="E5" s="21">
        <v>70.5</v>
      </c>
      <c r="F5" s="21">
        <v>72.5</v>
      </c>
      <c r="G5" s="21">
        <v>74.5</v>
      </c>
      <c r="H5" s="21">
        <v>76.5</v>
      </c>
      <c r="I5" s="22" t="s">
        <v>19</v>
      </c>
      <c r="J5" s="23"/>
      <c r="K5" s="23"/>
    </row>
    <row r="6" spans="1:25" s="24" customFormat="1" ht="27" customHeight="1">
      <c r="A6" s="19">
        <v>3</v>
      </c>
      <c r="B6" s="5" t="s">
        <v>22</v>
      </c>
      <c r="C6" s="5" t="s">
        <v>23</v>
      </c>
      <c r="D6" s="25">
        <v>51</v>
      </c>
      <c r="E6" s="25">
        <v>55</v>
      </c>
      <c r="F6" s="25">
        <v>57</v>
      </c>
      <c r="G6" s="25">
        <v>59</v>
      </c>
      <c r="H6" s="25">
        <v>61</v>
      </c>
      <c r="I6" s="26" t="s">
        <v>19</v>
      </c>
      <c r="J6" s="23"/>
      <c r="K6" s="23"/>
    </row>
    <row r="7" spans="1:25" s="24" customFormat="1" ht="27" customHeight="1">
      <c r="A7" s="19">
        <v>4</v>
      </c>
      <c r="B7" s="5" t="s">
        <v>24</v>
      </c>
      <c r="C7" s="5" t="s">
        <v>25</v>
      </c>
      <c r="D7" s="25">
        <v>51</v>
      </c>
      <c r="E7" s="25">
        <v>55</v>
      </c>
      <c r="F7" s="25">
        <v>57</v>
      </c>
      <c r="G7" s="25">
        <v>59</v>
      </c>
      <c r="H7" s="25">
        <v>61</v>
      </c>
      <c r="I7" s="27" t="s">
        <v>19</v>
      </c>
      <c r="J7" s="23"/>
      <c r="K7" s="23"/>
    </row>
    <row r="8" spans="1:25" s="24" customFormat="1" ht="27" customHeight="1">
      <c r="A8" s="19">
        <v>5</v>
      </c>
      <c r="B8" s="5" t="s">
        <v>26</v>
      </c>
      <c r="C8" s="5" t="s">
        <v>27</v>
      </c>
      <c r="D8" s="25">
        <v>22</v>
      </c>
      <c r="E8" s="25">
        <v>23</v>
      </c>
      <c r="F8" s="25">
        <v>23.5</v>
      </c>
      <c r="G8" s="25">
        <v>24</v>
      </c>
      <c r="H8" s="25">
        <v>24.5</v>
      </c>
      <c r="I8" s="27" t="s">
        <v>28</v>
      </c>
      <c r="J8" s="23"/>
      <c r="K8" s="23"/>
    </row>
    <row r="9" spans="1:25" s="24" customFormat="1" ht="27" customHeight="1">
      <c r="A9" s="19">
        <v>6</v>
      </c>
      <c r="B9" s="5" t="s">
        <v>29</v>
      </c>
      <c r="C9" s="5" t="s">
        <v>30</v>
      </c>
      <c r="D9" s="25">
        <v>18.5</v>
      </c>
      <c r="E9" s="25">
        <v>19.5</v>
      </c>
      <c r="F9" s="25">
        <v>20.5</v>
      </c>
      <c r="G9" s="25">
        <v>20.5</v>
      </c>
      <c r="H9" s="25">
        <v>21.5</v>
      </c>
      <c r="I9" s="28" t="s">
        <v>19</v>
      </c>
      <c r="J9" s="23"/>
      <c r="K9" s="23"/>
    </row>
    <row r="10" spans="1:25" s="24" customFormat="1" ht="27" customHeight="1">
      <c r="A10" s="19">
        <v>7</v>
      </c>
      <c r="B10" s="5" t="s">
        <v>31</v>
      </c>
      <c r="C10" s="5" t="s">
        <v>32</v>
      </c>
      <c r="D10" s="25">
        <v>8.5</v>
      </c>
      <c r="E10" s="25">
        <v>9</v>
      </c>
      <c r="F10" s="25">
        <v>9.5</v>
      </c>
      <c r="G10" s="25">
        <v>9.5</v>
      </c>
      <c r="H10" s="25">
        <v>10</v>
      </c>
      <c r="I10" s="27" t="s">
        <v>19</v>
      </c>
      <c r="J10" s="23"/>
      <c r="K10" s="23"/>
    </row>
    <row r="11" spans="1:25" s="24" customFormat="1" ht="27" customHeight="1">
      <c r="A11" s="19">
        <v>8</v>
      </c>
      <c r="B11" s="5" t="s">
        <v>33</v>
      </c>
      <c r="C11" s="5" t="s">
        <v>34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7">
        <v>0</v>
      </c>
      <c r="J11" s="23"/>
      <c r="K11" s="23"/>
    </row>
    <row r="12" spans="1:25" s="24" customFormat="1" ht="27" customHeight="1">
      <c r="A12" s="19">
        <v>9</v>
      </c>
      <c r="B12" s="5" t="s">
        <v>35</v>
      </c>
      <c r="C12" s="5" t="s">
        <v>36</v>
      </c>
      <c r="D12" s="25">
        <v>46</v>
      </c>
      <c r="E12" s="25">
        <v>50</v>
      </c>
      <c r="F12" s="25">
        <v>52</v>
      </c>
      <c r="G12" s="25">
        <v>54</v>
      </c>
      <c r="H12" s="25">
        <v>56</v>
      </c>
      <c r="I12" s="27" t="s">
        <v>28</v>
      </c>
      <c r="J12" s="23"/>
      <c r="K12" s="23"/>
    </row>
    <row r="13" spans="1:25" s="24" customFormat="1" ht="27" customHeight="1">
      <c r="A13" s="19">
        <v>10</v>
      </c>
      <c r="B13" s="5" t="s">
        <v>37</v>
      </c>
      <c r="C13" s="5" t="s">
        <v>38</v>
      </c>
      <c r="D13" s="25">
        <v>22</v>
      </c>
      <c r="E13" s="25">
        <v>23</v>
      </c>
      <c r="F13" s="25">
        <v>24</v>
      </c>
      <c r="G13" s="25">
        <v>25</v>
      </c>
      <c r="H13" s="25">
        <v>26</v>
      </c>
      <c r="I13" s="27" t="s">
        <v>28</v>
      </c>
      <c r="J13" s="23"/>
      <c r="K13" s="23"/>
    </row>
    <row r="14" spans="1:25" s="24" customFormat="1" ht="27" customHeight="1">
      <c r="A14" s="19">
        <v>11</v>
      </c>
      <c r="B14" s="5" t="s">
        <v>39</v>
      </c>
      <c r="C14" s="5" t="s">
        <v>40</v>
      </c>
      <c r="D14" s="25">
        <v>19.5</v>
      </c>
      <c r="E14" s="25">
        <v>20</v>
      </c>
      <c r="F14" s="25">
        <v>20.5</v>
      </c>
      <c r="G14" s="25">
        <v>21</v>
      </c>
      <c r="H14" s="25">
        <v>21.5</v>
      </c>
      <c r="I14" s="28">
        <v>0</v>
      </c>
      <c r="J14" s="23"/>
      <c r="K14" s="23"/>
    </row>
    <row r="15" spans="1:25" s="24" customFormat="1" ht="27" customHeight="1">
      <c r="A15" s="19">
        <v>12</v>
      </c>
      <c r="B15" s="5" t="s">
        <v>41</v>
      </c>
      <c r="C15" s="5" t="s">
        <v>42</v>
      </c>
      <c r="D15" s="25">
        <v>2.5</v>
      </c>
      <c r="E15" s="25">
        <v>2.5</v>
      </c>
      <c r="F15" s="25">
        <v>2.5</v>
      </c>
      <c r="G15" s="25">
        <v>2.5</v>
      </c>
      <c r="H15" s="25">
        <v>2.5</v>
      </c>
      <c r="I15" s="28">
        <v>0</v>
      </c>
      <c r="J15" s="23"/>
      <c r="K15" s="23"/>
    </row>
    <row r="16" spans="1:25" s="24" customFormat="1" ht="27" customHeight="1">
      <c r="A16" s="19">
        <v>13</v>
      </c>
      <c r="B16" s="5" t="s">
        <v>43</v>
      </c>
      <c r="C16" s="5" t="s">
        <v>44</v>
      </c>
      <c r="D16" s="25">
        <v>2.5</v>
      </c>
      <c r="E16" s="25">
        <v>2.5</v>
      </c>
      <c r="F16" s="25">
        <v>2.5</v>
      </c>
      <c r="G16" s="25">
        <v>2.5</v>
      </c>
      <c r="H16" s="25">
        <v>2.5</v>
      </c>
      <c r="I16" s="28">
        <v>0</v>
      </c>
      <c r="J16" s="23"/>
      <c r="K16" s="23"/>
    </row>
    <row r="17" spans="1:11" s="24" customFormat="1" ht="27" customHeight="1" thickBot="1">
      <c r="A17" s="19">
        <v>14</v>
      </c>
      <c r="B17" s="29" t="s">
        <v>45</v>
      </c>
      <c r="C17" s="29" t="s">
        <v>46</v>
      </c>
      <c r="D17" s="30">
        <v>2.5</v>
      </c>
      <c r="E17" s="30">
        <v>2.5</v>
      </c>
      <c r="F17" s="30">
        <v>2.5</v>
      </c>
      <c r="G17" s="30">
        <v>2.5</v>
      </c>
      <c r="H17" s="30">
        <v>2.5</v>
      </c>
      <c r="I17" s="31">
        <v>0</v>
      </c>
      <c r="J17" s="23"/>
      <c r="K17" s="23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67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6" ma:contentTypeDescription="Create a new document." ma:contentTypeScope="" ma:versionID="c8bcda8572cce244bd60f1e30cc4687f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71416-1FC7-48DB-8DF5-A33A7B1512CC}"/>
</file>

<file path=customXml/itemProps2.xml><?xml version="1.0" encoding="utf-8"?>
<ds:datastoreItem xmlns:ds="http://schemas.openxmlformats.org/officeDocument/2006/customXml" ds:itemID="{FBA6CD1C-33DB-4649-BBB0-E931BD4F7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FULLSIZE 24-11-2022</vt:lpstr>
      <vt:lpstr>SPECS 05-SEP-22</vt:lpstr>
      <vt:lpstr>FULLSIZE 24-11-2022 (2)</vt:lpstr>
      <vt:lpstr>3. ĐỊNH VỊ HÌNH IN.THÊU</vt:lpstr>
      <vt:lpstr>4. THÔNG SỐ SẢN XUẤT</vt:lpstr>
      <vt:lpstr>'FULLSIZE 24-11-2022'!Print_Area</vt:lpstr>
      <vt:lpstr>'FULLSIZE 24-11-2022 (2)'!Print_Area</vt:lpstr>
      <vt:lpstr>'SPECS 05-SEP-22'!Print_Area</vt:lpstr>
      <vt:lpstr>'FULLSIZE 24-11-2022'!Print_Titles</vt:lpstr>
      <vt:lpstr>'FULLSIZE 24-11-2022 (2)'!Print_Titles</vt:lpstr>
      <vt:lpstr>'SPECS 05-SEP-22'!Print_Titles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Dell</cp:lastModifiedBy>
  <cp:lastPrinted>2023-03-17T01:06:53Z</cp:lastPrinted>
  <dcterms:created xsi:type="dcterms:W3CDTF">2016-05-06T01:47:29Z</dcterms:created>
  <dcterms:modified xsi:type="dcterms:W3CDTF">2023-07-04T07:34:47Z</dcterms:modified>
</cp:coreProperties>
</file>